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80" windowWidth="19110" windowHeight="7695" firstSheet="1" activeTab="4"/>
  </bookViews>
  <sheets>
    <sheet name="ALLEGATO A INFANZIA PRIMARIA" sheetId="1" r:id="rId1"/>
    <sheet name="ALLEGAT B 1 GRADO" sheetId="2" r:id="rId2"/>
    <sheet name="ALLEGATO C 2 GRADO" sheetId="3" r:id="rId3"/>
    <sheet name="ALLEGATO D SOSTEGNO" sheetId="4" r:id="rId4"/>
    <sheet name=" TOTALE GENERALE EMILIA ROMAGNA" sheetId="5" r:id="rId5"/>
  </sheets>
  <externalReferences>
    <externalReference r:id="rId8"/>
    <externalReference r:id="rId9"/>
  </externalReferences>
  <definedNames>
    <definedName name="AA_nor">#REF!</definedName>
    <definedName name="AA_nor1">'[1]Infanzia posto normale'!#REF!</definedName>
    <definedName name="AA_sos">#REF!</definedName>
    <definedName name="AA_sos1" localSheetId="0">#REF!</definedName>
    <definedName name="AA_sos1" localSheetId="3">#REF!</definedName>
    <definedName name="AA_sos1">#REF!</definedName>
    <definedName name="AA_spe">#REF!</definedName>
    <definedName name="AA_spe1" localSheetId="0">#REF!</definedName>
    <definedName name="AA_spe1" localSheetId="3">#REF!</definedName>
    <definedName name="AA_spe1">#REF!</definedName>
    <definedName name="_xlnm.Print_Area" localSheetId="0">'ALLEGATO A INFANZIA PRIMARIA'!$A$1:$T$36</definedName>
    <definedName name="EE_nor">#REF!</definedName>
    <definedName name="EE_nor1">'[1]Primaria posto normale'!#REF!</definedName>
    <definedName name="EE_sos">#REF!</definedName>
    <definedName name="EE_sos1" localSheetId="0">#REF!</definedName>
    <definedName name="EE_sos1" localSheetId="3">#REF!</definedName>
    <definedName name="EE_sos1">#REF!</definedName>
    <definedName name="EE_spe">#REF!</definedName>
    <definedName name="EE_spe1" localSheetId="0">#REF!</definedName>
    <definedName name="EE_spe1" localSheetId="3">#REF!</definedName>
    <definedName name="EE_spe1">#REF!</definedName>
    <definedName name="Excel_BuiltIn__FilterDatabase2">#REF!</definedName>
    <definedName name="MM_nor">#REF!</definedName>
    <definedName name="MM_nor1" localSheetId="0">#REF!</definedName>
    <definedName name="MM_nor1" localSheetId="3">#REF!</definedName>
    <definedName name="MM_nor1">#REF!</definedName>
    <definedName name="MM_nor_clc">#REF!</definedName>
    <definedName name="MM_nor_clc1" localSheetId="0">#REF!</definedName>
    <definedName name="MM_nor_clc1" localSheetId="3">#REF!</definedName>
    <definedName name="MM_nor_clc1">#REF!</definedName>
    <definedName name="MM_nor_clc_prov">#REF!</definedName>
    <definedName name="MM_nor_clc_prov1">#REF!</definedName>
    <definedName name="MM_sos">#REF!</definedName>
    <definedName name="MM_sos1" localSheetId="0">#REF!</definedName>
    <definedName name="MM_sos1" localSheetId="3">#REF!</definedName>
    <definedName name="MM_sos1">#REF!</definedName>
    <definedName name="MM_spe">#REF!</definedName>
    <definedName name="MM_spe1" localSheetId="0">#REF!</definedName>
    <definedName name="MM_spe1" localSheetId="3">#REF!</definedName>
    <definedName name="MM_spe1">#REF!</definedName>
    <definedName name="PED">#REF!</definedName>
    <definedName name="PED1" localSheetId="0">#REF!</definedName>
    <definedName name="PED1" localSheetId="3">#REF!</definedName>
    <definedName name="PED1">#REF!</definedName>
    <definedName name="q" localSheetId="0">#REF!</definedName>
    <definedName name="q" localSheetId="3">#REF!</definedName>
    <definedName name="q">#REF!</definedName>
    <definedName name="SS_nor">#REF!</definedName>
    <definedName name="SS_nor1" localSheetId="0">#REF!</definedName>
    <definedName name="SS_nor1" localSheetId="3">#REF!</definedName>
    <definedName name="SS_nor1">#REF!</definedName>
    <definedName name="SS_nor_clc">#REF!</definedName>
    <definedName name="SS_nor_clc1" localSheetId="0">#REF!</definedName>
    <definedName name="SS_nor_clc1" localSheetId="3">#REF!</definedName>
    <definedName name="SS_nor_clc1">#REF!</definedName>
    <definedName name="SS_nor_clc_prov">'[1]Sec.II grado normale prov clc '!#REF!</definedName>
    <definedName name="SS_nor_clc_prov1" localSheetId="0">#REF!</definedName>
    <definedName name="SS_nor_clc_prov1" localSheetId="3">#REF!</definedName>
    <definedName name="SS_nor_clc_prov1">#REF!</definedName>
    <definedName name="SS_nor_prov" localSheetId="0">#REF!</definedName>
    <definedName name="SS_nor_prov" localSheetId="3">#REF!</definedName>
    <definedName name="SS_nor_prov">#REF!</definedName>
    <definedName name="SS_sos">#REF!</definedName>
    <definedName name="SS_sos1" localSheetId="0">#REF!</definedName>
    <definedName name="SS_sos1" localSheetId="3">#REF!</definedName>
    <definedName name="SS_sos1">#REF!</definedName>
    <definedName name="SS_spe">#REF!</definedName>
    <definedName name="SS_spe1" localSheetId="0">#REF!</definedName>
    <definedName name="SS_spe1" localSheetId="3">#REF!</definedName>
    <definedName name="SS_spe1">#REF!</definedName>
    <definedName name="SSNOR" localSheetId="0">#REF!</definedName>
    <definedName name="SSNOR" localSheetId="3">#REF!</definedName>
    <definedName name="SSNOR">#REF!</definedName>
    <definedName name="_xlnm.Print_Titles" localSheetId="2">'ALLEGATO C 2 GRADO'!$4:$22</definedName>
  </definedNames>
  <calcPr fullCalcOnLoad="1"/>
</workbook>
</file>

<file path=xl/sharedStrings.xml><?xml version="1.0" encoding="utf-8"?>
<sst xmlns="http://schemas.openxmlformats.org/spreadsheetml/2006/main" count="331" uniqueCount="159">
  <si>
    <t>DIREZIONE GENERALE</t>
  </si>
  <si>
    <t>UFFICIO IV</t>
  </si>
  <si>
    <t>CLASSI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</si>
  <si>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</si>
  <si>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</si>
  <si>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</si>
  <si>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</si>
  <si>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</si>
  <si>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</si>
  <si>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</si>
  <si>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</si>
  <si>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</si>
  <si>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</si>
  <si>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A028</t>
  </si>
  <si>
    <t>A030</t>
  </si>
  <si>
    <t>A032</t>
  </si>
  <si>
    <t>A033</t>
  </si>
  <si>
    <t>A043</t>
  </si>
  <si>
    <t>A059</t>
  </si>
  <si>
    <t>A245</t>
  </si>
  <si>
    <t>A345</t>
  </si>
  <si>
    <t>AB77</t>
  </si>
  <si>
    <t>AG77</t>
  </si>
  <si>
    <t>AJ77</t>
  </si>
  <si>
    <t>AM77</t>
  </si>
  <si>
    <t>FORLI'</t>
  </si>
  <si>
    <t>A007</t>
  </si>
  <si>
    <t>A012</t>
  </si>
  <si>
    <t>A013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</si>
  <si>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</si>
  <si>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</si>
  <si>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</si>
  <si>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</si>
  <si>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</si>
  <si>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</si>
  <si>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</si>
  <si>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</si>
  <si>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</si>
  <si>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A034</t>
  </si>
  <si>
    <t>A035</t>
  </si>
  <si>
    <t>A036</t>
  </si>
  <si>
    <t>A037</t>
  </si>
  <si>
    <t>A038</t>
  </si>
  <si>
    <t>A039</t>
  </si>
  <si>
    <t>A042</t>
  </si>
  <si>
    <t>A246</t>
  </si>
  <si>
    <t>A346</t>
  </si>
  <si>
    <t>A446</t>
  </si>
  <si>
    <t>A546</t>
  </si>
  <si>
    <t>A047</t>
  </si>
  <si>
    <t>A049</t>
  </si>
  <si>
    <t>A050</t>
  </si>
  <si>
    <t>A051</t>
  </si>
  <si>
    <t>A052</t>
  </si>
  <si>
    <t>A057</t>
  </si>
  <si>
    <t>A058</t>
  </si>
  <si>
    <t>A060</t>
  </si>
  <si>
    <t>A069</t>
  </si>
  <si>
    <t>A071</t>
  </si>
  <si>
    <t>A072</t>
  </si>
  <si>
    <t>A076</t>
  </si>
  <si>
    <t>C050</t>
  </si>
  <si>
    <t>C070</t>
  </si>
  <si>
    <t>C240</t>
  </si>
  <si>
    <t>C310</t>
  </si>
  <si>
    <t>C320</t>
  </si>
  <si>
    <t>C450</t>
  </si>
  <si>
    <t>C500</t>
  </si>
  <si>
    <t>C510</t>
  </si>
  <si>
    <t>TOTALE GENERALE</t>
  </si>
  <si>
    <t>INFANZIA</t>
  </si>
  <si>
    <t>PRIMARIA</t>
  </si>
  <si>
    <t xml:space="preserve"> Totale EMILIA ROMAGNA</t>
  </si>
  <si>
    <t>AREA AD00</t>
  </si>
  <si>
    <t>AREA AD02</t>
  </si>
  <si>
    <t>NOMINE DA CONCORSO ORDINARIO</t>
  </si>
  <si>
    <t>TOTALE POSTI</t>
  </si>
  <si>
    <t>PERSONALE SCUOLA SECONDARIA II GRADO</t>
  </si>
  <si>
    <t>PERSONALE SCUOLA SECONDARIA I GRADO</t>
  </si>
  <si>
    <t>PERSONALE SCUOLA INFANZIA, PRIMARIA, SECONDARIA I E II GRADO</t>
  </si>
  <si>
    <t>CONCORSO ORDINARIO</t>
  </si>
  <si>
    <t>PERSONALE EDUCATIVO</t>
  </si>
  <si>
    <t>SCUOLA DELL'INFANZIA - PRIMARIA - PERSONALE EDUCATIVO</t>
  </si>
  <si>
    <t>A445</t>
  </si>
  <si>
    <t>ES</t>
  </si>
  <si>
    <t>A023</t>
  </si>
  <si>
    <t>A040</t>
  </si>
  <si>
    <t>A061</t>
  </si>
  <si>
    <t>C032</t>
  </si>
  <si>
    <t>C033</t>
  </si>
  <si>
    <t>C350</t>
  </si>
  <si>
    <t>C430</t>
  </si>
  <si>
    <t>A545</t>
  </si>
  <si>
    <t>C130</t>
  </si>
  <si>
    <t xml:space="preserve"> POSTI ASSEGNATI </t>
  </si>
  <si>
    <t xml:space="preserve">TOTALE POSTI </t>
  </si>
  <si>
    <t>A002</t>
  </si>
  <si>
    <t>UUSSTT</t>
  </si>
  <si>
    <t>ALLEGATO 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</si>
  <si>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</si>
  <si>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</si>
  <si>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</si>
  <si>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</si>
  <si>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</si>
  <si>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</si>
  <si>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</si>
  <si>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</si>
  <si>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</si>
  <si>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 Emilia Romagna</t>
  </si>
  <si>
    <t>UAT</t>
  </si>
  <si>
    <t>I GRADO</t>
  </si>
  <si>
    <t>II GRADO</t>
  </si>
  <si>
    <t>SOSTEGNO</t>
  </si>
  <si>
    <t>EDUCATORI</t>
  </si>
  <si>
    <t>TOT.GEN</t>
  </si>
  <si>
    <t>AI77</t>
  </si>
  <si>
    <t>A074</t>
  </si>
  <si>
    <t>C200</t>
  </si>
  <si>
    <t>A070</t>
  </si>
  <si>
    <t>A068</t>
  </si>
  <si>
    <t>C380</t>
  </si>
  <si>
    <t>A063</t>
  </si>
  <si>
    <t>A646</t>
  </si>
  <si>
    <t>GRAD. AD ESAURIMENTO</t>
  </si>
  <si>
    <t xml:space="preserve">CONCORSO ORDINARIO </t>
  </si>
  <si>
    <t>RIPARTIZIONE NOMINE  FRA CONCORSI ORDINARI   E GRADUATORIE AD ESAURIMENTO</t>
  </si>
  <si>
    <t>RIPARTIZIONE NOMINE  FRA CONCORSI ORDINARI  E GRADUATORIE AD ESAURIMENTO</t>
  </si>
  <si>
    <t>ALLEGATO B</t>
  </si>
  <si>
    <t>ALLEGATO C</t>
  </si>
  <si>
    <t>ALLEGATO D</t>
  </si>
  <si>
    <t>UU.AA.TT.</t>
  </si>
  <si>
    <t xml:space="preserve">CONTINGENTE </t>
  </si>
  <si>
    <t>A011</t>
  </si>
  <si>
    <t>A053</t>
  </si>
  <si>
    <t>A054</t>
  </si>
  <si>
    <t>A056</t>
  </si>
  <si>
    <t>C031</t>
  </si>
  <si>
    <t>C260</t>
  </si>
  <si>
    <t>di cui N. POSTI  RISERVA concorso ordinario e categoria</t>
  </si>
  <si>
    <t>AREA AD03</t>
  </si>
  <si>
    <t>AREA AD04</t>
  </si>
  <si>
    <t>A048</t>
  </si>
  <si>
    <t>A067</t>
  </si>
  <si>
    <t>C270</t>
  </si>
  <si>
    <t>C390</t>
  </si>
  <si>
    <t>D613</t>
  </si>
  <si>
    <t>D616</t>
  </si>
  <si>
    <t>D618</t>
  </si>
  <si>
    <t>D620</t>
  </si>
  <si>
    <t xml:space="preserve">POSTI II GRADO </t>
  </si>
  <si>
    <t>CONTINGENTE ASSEGNATO  DA DISTRIBUIRE NELLE AREE</t>
  </si>
  <si>
    <t>ASSUNZIONI A TEMPO INDETERMINATO PERSONALE DOCENTE CONTINGENTE  A.S. 2015/16</t>
  </si>
  <si>
    <t xml:space="preserve">RIPARTIZIONE NOMINE   CONCORSI ORDINARI  E GRADUATORIE AD ESAURIMENTO FASE 1 </t>
  </si>
  <si>
    <t>Ufficio  I</t>
  </si>
  <si>
    <t>Ufficio I</t>
  </si>
  <si>
    <t xml:space="preserve">                                                                                              UFFICIO I</t>
  </si>
  <si>
    <t xml:space="preserve">           Ufficio I</t>
  </si>
  <si>
    <t>AREA AD01</t>
  </si>
  <si>
    <t xml:space="preserve">                                                                                                                                                  PERSONALE SCUOLA INFANZIA, PRIMARIA, SECONDARIA I E II GRADO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</si>
</sst>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5"/>
      <name val="Calibri"/>
      <family val="2"/>
    </font>
    <font>
      <b/>
      <sz val="9"/>
      <name val="Calibri"/>
      <family val="2"/>
    </font>
    <font>
      <b/>
      <sz val="15"/>
      <name val="Calibri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9"/>
      <name val="HP Simplifi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P Simplified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color indexed="4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45" fillId="38" borderId="1" applyNumberFormat="0" applyAlignment="0" applyProtection="0"/>
    <xf numFmtId="0" fontId="20" fillId="39" borderId="2" applyNumberFormat="0" applyAlignment="0" applyProtection="0"/>
    <xf numFmtId="0" fontId="46" fillId="0" borderId="3" applyNumberFormat="0" applyFill="0" applyAlignment="0" applyProtection="0"/>
    <xf numFmtId="0" fontId="47" fillId="40" borderId="4" applyNumberFormat="0" applyAlignment="0" applyProtection="0"/>
    <xf numFmtId="0" fontId="21" fillId="41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8" borderId="0" applyNumberFormat="0" applyBorder="0" applyAlignment="0" applyProtection="0"/>
    <xf numFmtId="0" fontId="48" fillId="4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50" borderId="10" applyNumberFormat="0" applyFont="0" applyAlignment="0" applyProtection="0"/>
    <xf numFmtId="0" fontId="14" fillId="51" borderId="11" applyNumberFormat="0" applyFon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center" wrapText="1"/>
    </xf>
    <xf numFmtId="0" fontId="7" fillId="54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 wrapText="1"/>
    </xf>
    <xf numFmtId="0" fontId="37" fillId="0" borderId="19" xfId="0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39" fillId="0" borderId="24" xfId="0" applyNumberFormat="1" applyFont="1" applyFill="1" applyBorder="1" applyAlignment="1" quotePrefix="1">
      <alignment horizontal="center"/>
    </xf>
    <xf numFmtId="0" fontId="39" fillId="0" borderId="19" xfId="0" applyNumberFormat="1" applyFont="1" applyFill="1" applyBorder="1" applyAlignment="1" quotePrefix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8" fillId="0" borderId="26" xfId="0" applyNumberFormat="1" applyFont="1" applyFill="1" applyBorder="1" applyAlignment="1">
      <alignment horizontal="center"/>
    </xf>
    <xf numFmtId="0" fontId="38" fillId="0" borderId="19" xfId="0" applyNumberFormat="1" applyFont="1" applyFill="1" applyBorder="1" applyAlignment="1">
      <alignment horizontal="center"/>
    </xf>
    <xf numFmtId="0" fontId="38" fillId="0" borderId="19" xfId="0" applyNumberFormat="1" applyFont="1" applyFill="1" applyBorder="1" applyAlignment="1" quotePrefix="1">
      <alignment horizontal="center"/>
    </xf>
    <xf numFmtId="0" fontId="38" fillId="0" borderId="2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8" fillId="0" borderId="26" xfId="0" applyNumberFormat="1" applyFont="1" applyFill="1" applyBorder="1" applyAlignment="1" quotePrefix="1">
      <alignment horizontal="center"/>
    </xf>
    <xf numFmtId="0" fontId="39" fillId="0" borderId="26" xfId="0" applyNumberFormat="1" applyFont="1" applyFill="1" applyBorder="1" applyAlignment="1" quotePrefix="1">
      <alignment horizontal="center"/>
    </xf>
    <xf numFmtId="0" fontId="4" fillId="0" borderId="27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1" fontId="39" fillId="0" borderId="33" xfId="0" applyNumberFormat="1" applyFont="1" applyFill="1" applyBorder="1" applyAlignment="1" quotePrefix="1">
      <alignment horizontal="center"/>
    </xf>
    <xf numFmtId="1" fontId="39" fillId="0" borderId="34" xfId="0" applyNumberFormat="1" applyFont="1" applyFill="1" applyBorder="1" applyAlignment="1" quotePrefix="1">
      <alignment horizontal="center"/>
    </xf>
    <xf numFmtId="1" fontId="39" fillId="0" borderId="35" xfId="0" applyNumberFormat="1" applyFont="1" applyFill="1" applyBorder="1" applyAlignment="1" quotePrefix="1">
      <alignment horizontal="center"/>
    </xf>
    <xf numFmtId="1" fontId="39" fillId="0" borderId="36" xfId="0" applyNumberFormat="1" applyFont="1" applyFill="1" applyBorder="1" applyAlignment="1" quotePrefix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27" xfId="0" applyNumberFormat="1" applyFont="1" applyFill="1" applyBorder="1" applyAlignment="1" quotePrefix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7" fillId="0" borderId="26" xfId="0" applyNumberFormat="1" applyFont="1" applyFill="1" applyBorder="1" applyAlignment="1" quotePrefix="1">
      <alignment horizontal="center"/>
    </xf>
    <xf numFmtId="0" fontId="37" fillId="0" borderId="26" xfId="0" applyNumberFormat="1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5" xfId="0" applyNumberFormat="1" applyFont="1" applyFill="1" applyBorder="1" applyAlignment="1">
      <alignment horizontal="center"/>
    </xf>
    <xf numFmtId="0" fontId="37" fillId="0" borderId="24" xfId="0" applyNumberFormat="1" applyFont="1" applyFill="1" applyBorder="1" applyAlignment="1" quotePrefix="1">
      <alignment horizontal="center"/>
    </xf>
    <xf numFmtId="0" fontId="37" fillId="0" borderId="30" xfId="0" applyNumberFormat="1" applyFont="1" applyFill="1" applyBorder="1" applyAlignment="1">
      <alignment horizontal="center"/>
    </xf>
    <xf numFmtId="0" fontId="37" fillId="0" borderId="25" xfId="0" applyNumberFormat="1" applyFont="1" applyFill="1" applyBorder="1" applyAlignment="1" quotePrefix="1">
      <alignment horizontal="center"/>
    </xf>
    <xf numFmtId="0" fontId="37" fillId="0" borderId="30" xfId="0" applyNumberFormat="1" applyFont="1" applyFill="1" applyBorder="1" applyAlignment="1" quotePrefix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/>
    </xf>
    <xf numFmtId="0" fontId="41" fillId="0" borderId="34" xfId="0" applyFont="1" applyFill="1" applyBorder="1" applyAlignment="1">
      <alignment horizontal="center"/>
    </xf>
    <xf numFmtId="0" fontId="38" fillId="0" borderId="39" xfId="0" applyNumberFormat="1" applyFont="1" applyFill="1" applyBorder="1" applyAlignment="1">
      <alignment horizontal="left"/>
    </xf>
    <xf numFmtId="0" fontId="37" fillId="0" borderId="4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41" xfId="0" applyNumberFormat="1" applyFont="1" applyFill="1" applyBorder="1" applyAlignment="1" quotePrefix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" fontId="16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19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6" fillId="0" borderId="26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4" fontId="14" fillId="0" borderId="24" xfId="79" applyNumberFormat="1" applyFont="1" applyFill="1" applyBorder="1" applyAlignment="1" quotePrefix="1">
      <alignment/>
    </xf>
    <xf numFmtId="1" fontId="16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 quotePrefix="1">
      <alignment horizontal="center"/>
    </xf>
    <xf numFmtId="3" fontId="10" fillId="0" borderId="37" xfId="0" applyNumberFormat="1" applyFont="1" applyFill="1" applyBorder="1" applyAlignment="1" quotePrefix="1">
      <alignment horizontal="center"/>
    </xf>
    <xf numFmtId="3" fontId="10" fillId="0" borderId="32" xfId="0" applyNumberFormat="1" applyFont="1" applyFill="1" applyBorder="1" applyAlignment="1" quotePrefix="1">
      <alignment horizontal="center"/>
    </xf>
    <xf numFmtId="3" fontId="16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64" fontId="14" fillId="0" borderId="27" xfId="79" applyNumberFormat="1" applyFont="1" applyFill="1" applyBorder="1" applyAlignment="1" quotePrefix="1">
      <alignment/>
    </xf>
    <xf numFmtId="1" fontId="16" fillId="0" borderId="33" xfId="0" applyNumberFormat="1" applyFont="1" applyFill="1" applyBorder="1" applyAlignment="1">
      <alignment/>
    </xf>
    <xf numFmtId="3" fontId="12" fillId="0" borderId="34" xfId="0" applyNumberFormat="1" applyFont="1" applyFill="1" applyBorder="1" applyAlignment="1" quotePrefix="1">
      <alignment horizontal="center"/>
    </xf>
    <xf numFmtId="3" fontId="12" fillId="0" borderId="38" xfId="0" applyNumberFormat="1" applyFont="1" applyFill="1" applyBorder="1" applyAlignment="1" quotePrefix="1">
      <alignment horizontal="center"/>
    </xf>
    <xf numFmtId="3" fontId="16" fillId="0" borderId="33" xfId="0" applyNumberFormat="1" applyFont="1" applyFill="1" applyBorder="1" applyAlignment="1">
      <alignment/>
    </xf>
    <xf numFmtId="164" fontId="6" fillId="0" borderId="33" xfId="79" applyNumberFormat="1" applyFont="1" applyFill="1" applyBorder="1" applyAlignment="1" quotePrefix="1">
      <alignment/>
    </xf>
    <xf numFmtId="3" fontId="12" fillId="0" borderId="35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40" fillId="0" borderId="5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51" xfId="0" applyFont="1" applyFill="1" applyBorder="1" applyAlignment="1">
      <alignment/>
    </xf>
    <xf numFmtId="0" fontId="38" fillId="0" borderId="5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39" fillId="0" borderId="41" xfId="0" applyNumberFormat="1" applyFont="1" applyFill="1" applyBorder="1" applyAlignment="1" quotePrefix="1">
      <alignment horizontal="left"/>
    </xf>
    <xf numFmtId="164" fontId="39" fillId="0" borderId="19" xfId="79" applyNumberFormat="1" applyFont="1" applyFill="1" applyBorder="1" applyAlignment="1" quotePrefix="1">
      <alignment horizontal="center"/>
    </xf>
    <xf numFmtId="3" fontId="39" fillId="0" borderId="26" xfId="0" applyNumberFormat="1" applyFont="1" applyFill="1" applyBorder="1" applyAlignment="1" quotePrefix="1">
      <alignment horizontal="center"/>
    </xf>
    <xf numFmtId="3" fontId="39" fillId="0" borderId="19" xfId="0" applyNumberFormat="1" applyFont="1" applyFill="1" applyBorder="1" applyAlignment="1" quotePrefix="1">
      <alignment horizontal="center"/>
    </xf>
    <xf numFmtId="3" fontId="39" fillId="0" borderId="25" xfId="0" applyNumberFormat="1" applyFont="1" applyFill="1" applyBorder="1" applyAlignment="1" quotePrefix="1">
      <alignment horizontal="center"/>
    </xf>
    <xf numFmtId="0" fontId="39" fillId="0" borderId="22" xfId="0" applyFont="1" applyFill="1" applyBorder="1" applyAlignment="1">
      <alignment horizontal="center"/>
    </xf>
    <xf numFmtId="3" fontId="39" fillId="0" borderId="24" xfId="83" applyNumberFormat="1" applyFont="1" applyFill="1" applyBorder="1" applyAlignment="1">
      <alignment horizontal="center"/>
      <protection/>
    </xf>
    <xf numFmtId="3" fontId="39" fillId="0" borderId="26" xfId="83" applyNumberFormat="1" applyFont="1" applyFill="1" applyBorder="1" applyAlignment="1">
      <alignment horizontal="center"/>
      <protection/>
    </xf>
    <xf numFmtId="3" fontId="39" fillId="0" borderId="24" xfId="0" applyNumberFormat="1" applyFont="1" applyFill="1" applyBorder="1" applyAlignment="1">
      <alignment horizontal="center"/>
    </xf>
    <xf numFmtId="3" fontId="38" fillId="0" borderId="26" xfId="0" applyNumberFormat="1" applyFont="1" applyFill="1" applyBorder="1" applyAlignment="1">
      <alignment horizontal="center"/>
    </xf>
    <xf numFmtId="3" fontId="39" fillId="0" borderId="25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64" fontId="39" fillId="0" borderId="37" xfId="79" applyNumberFormat="1" applyFont="1" applyFill="1" applyBorder="1" applyAlignment="1" quotePrefix="1">
      <alignment horizontal="center"/>
    </xf>
    <xf numFmtId="3" fontId="39" fillId="0" borderId="18" xfId="0" applyNumberFormat="1" applyFont="1" applyFill="1" applyBorder="1" applyAlignment="1" quotePrefix="1">
      <alignment horizontal="center"/>
    </xf>
    <xf numFmtId="3" fontId="39" fillId="0" borderId="37" xfId="0" applyNumberFormat="1" applyFont="1" applyFill="1" applyBorder="1" applyAlignment="1" quotePrefix="1">
      <alignment horizontal="center"/>
    </xf>
    <xf numFmtId="3" fontId="39" fillId="0" borderId="32" xfId="0" applyNumberFormat="1" applyFont="1" applyFill="1" applyBorder="1" applyAlignment="1" quotePrefix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3" fontId="39" fillId="0" borderId="27" xfId="83" applyNumberFormat="1" applyFont="1" applyFill="1" applyBorder="1" applyAlignment="1">
      <alignment horizontal="center"/>
      <protection/>
    </xf>
    <xf numFmtId="3" fontId="39" fillId="0" borderId="18" xfId="83" applyNumberFormat="1" applyFont="1" applyFill="1" applyBorder="1" applyAlignment="1">
      <alignment horizontal="center"/>
      <protection/>
    </xf>
    <xf numFmtId="3" fontId="39" fillId="0" borderId="27" xfId="0" applyNumberFormat="1" applyFont="1" applyFill="1" applyBorder="1" applyAlignment="1">
      <alignment horizontal="center"/>
    </xf>
    <xf numFmtId="3" fontId="38" fillId="0" borderId="18" xfId="0" applyNumberFormat="1" applyFont="1" applyFill="1" applyBorder="1" applyAlignment="1">
      <alignment horizontal="center"/>
    </xf>
    <xf numFmtId="3" fontId="39" fillId="0" borderId="32" xfId="0" applyNumberFormat="1" applyFont="1" applyFill="1" applyBorder="1" applyAlignment="1">
      <alignment horizontal="center"/>
    </xf>
    <xf numFmtId="164" fontId="38" fillId="0" borderId="55" xfId="79" applyNumberFormat="1" applyFont="1" applyFill="1" applyBorder="1" applyAlignment="1" quotePrefix="1">
      <alignment horizontal="center"/>
    </xf>
    <xf numFmtId="0" fontId="38" fillId="0" borderId="33" xfId="0" applyFont="1" applyFill="1" applyBorder="1" applyAlignment="1">
      <alignment horizontal="center"/>
    </xf>
    <xf numFmtId="3" fontId="39" fillId="0" borderId="34" xfId="0" applyNumberFormat="1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3" fontId="39" fillId="0" borderId="36" xfId="83" applyNumberFormat="1" applyFont="1" applyFill="1" applyBorder="1" applyAlignment="1">
      <alignment horizontal="center"/>
      <protection/>
    </xf>
    <xf numFmtId="3" fontId="39" fillId="0" borderId="33" xfId="0" applyNumberFormat="1" applyFont="1" applyFill="1" applyBorder="1" applyAlignment="1">
      <alignment horizontal="center"/>
    </xf>
    <xf numFmtId="3" fontId="38" fillId="0" borderId="34" xfId="0" applyNumberFormat="1" applyFont="1" applyFill="1" applyBorder="1" applyAlignment="1">
      <alignment horizontal="center"/>
    </xf>
    <xf numFmtId="3" fontId="39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9" fillId="0" borderId="28" xfId="84" applyNumberFormat="1" applyFont="1" applyFill="1" applyBorder="1" quotePrefix="1">
      <alignment/>
      <protection/>
    </xf>
    <xf numFmtId="1" fontId="39" fillId="0" borderId="57" xfId="0" applyNumberFormat="1" applyFont="1" applyFill="1" applyBorder="1" applyAlignment="1">
      <alignment horizontal="center"/>
    </xf>
    <xf numFmtId="3" fontId="39" fillId="0" borderId="57" xfId="0" applyNumberFormat="1" applyFont="1" applyFill="1" applyBorder="1" applyAlignment="1">
      <alignment horizontal="center"/>
    </xf>
    <xf numFmtId="0" fontId="39" fillId="0" borderId="29" xfId="84" applyFont="1" applyFill="1" applyBorder="1" applyAlignment="1">
      <alignment horizontal="center"/>
      <protection/>
    </xf>
    <xf numFmtId="1" fontId="39" fillId="0" borderId="29" xfId="84" applyNumberFormat="1" applyFont="1" applyFill="1" applyBorder="1" applyAlignment="1">
      <alignment horizontal="center"/>
      <protection/>
    </xf>
    <xf numFmtId="164" fontId="39" fillId="0" borderId="29" xfId="79" applyNumberFormat="1" applyFont="1" applyFill="1" applyBorder="1" applyAlignment="1" quotePrefix="1">
      <alignment horizontal="center"/>
    </xf>
    <xf numFmtId="164" fontId="39" fillId="0" borderId="30" xfId="79" applyNumberFormat="1" applyFont="1" applyFill="1" applyBorder="1" applyAlignment="1" quotePrefix="1">
      <alignment horizontal="center"/>
    </xf>
    <xf numFmtId="0" fontId="39" fillId="0" borderId="24" xfId="84" applyNumberFormat="1" applyFont="1" applyFill="1" applyBorder="1" quotePrefix="1">
      <alignment/>
      <protection/>
    </xf>
    <xf numFmtId="0" fontId="39" fillId="0" borderId="58" xfId="0" applyFont="1" applyFill="1" applyBorder="1" applyAlignment="1">
      <alignment horizontal="center"/>
    </xf>
    <xf numFmtId="0" fontId="39" fillId="0" borderId="26" xfId="84" applyFont="1" applyFill="1" applyBorder="1" applyAlignment="1">
      <alignment horizontal="center"/>
      <protection/>
    </xf>
    <xf numFmtId="1" fontId="39" fillId="0" borderId="26" xfId="84" applyNumberFormat="1" applyFont="1" applyFill="1" applyBorder="1" applyAlignment="1">
      <alignment horizontal="center"/>
      <protection/>
    </xf>
    <xf numFmtId="164" fontId="39" fillId="0" borderId="26" xfId="79" applyNumberFormat="1" applyFont="1" applyFill="1" applyBorder="1" applyAlignment="1" quotePrefix="1">
      <alignment horizontal="center"/>
    </xf>
    <xf numFmtId="164" fontId="39" fillId="0" borderId="47" xfId="79" applyNumberFormat="1" applyFont="1" applyFill="1" applyBorder="1" applyAlignment="1" quotePrefix="1">
      <alignment horizontal="center"/>
    </xf>
    <xf numFmtId="0" fontId="38" fillId="0" borderId="59" xfId="84" applyNumberFormat="1" applyFont="1" applyFill="1" applyBorder="1" quotePrefix="1">
      <alignment/>
      <protection/>
    </xf>
    <xf numFmtId="1" fontId="38" fillId="0" borderId="60" xfId="0" applyNumberFormat="1" applyFont="1" applyFill="1" applyBorder="1" applyAlignment="1">
      <alignment horizontal="center"/>
    </xf>
    <xf numFmtId="164" fontId="38" fillId="0" borderId="61" xfId="79" applyNumberFormat="1" applyFont="1" applyFill="1" applyBorder="1" applyAlignment="1" quotePrefix="1">
      <alignment horizontal="center"/>
    </xf>
    <xf numFmtId="0" fontId="15" fillId="0" borderId="0" xfId="84" applyFont="1" applyFill="1" applyBorder="1">
      <alignment/>
      <protection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2" xfId="0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0" xfId="0" applyAlignment="1">
      <alignment/>
    </xf>
    <xf numFmtId="0" fontId="0" fillId="0" borderId="5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40" fillId="0" borderId="65" xfId="0" applyFont="1" applyFill="1" applyBorder="1" applyAlignment="1">
      <alignment horizontal="center"/>
    </xf>
    <xf numFmtId="0" fontId="0" fillId="0" borderId="26" xfId="0" applyNumberFormat="1" applyFill="1" applyBorder="1" applyAlignment="1">
      <alignment/>
    </xf>
    <xf numFmtId="0" fontId="2" fillId="0" borderId="0" xfId="0" applyFont="1" applyAlignment="1">
      <alignment/>
    </xf>
    <xf numFmtId="0" fontId="38" fillId="0" borderId="29" xfId="0" applyFont="1" applyFill="1" applyBorder="1" applyAlignment="1">
      <alignment horizontal="center" wrapText="1"/>
    </xf>
    <xf numFmtId="1" fontId="38" fillId="0" borderId="34" xfId="0" applyNumberFormat="1" applyFont="1" applyFill="1" applyBorder="1" applyAlignment="1" quotePrefix="1">
      <alignment horizontal="center"/>
    </xf>
    <xf numFmtId="0" fontId="4" fillId="0" borderId="6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53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 2" xfId="83"/>
    <cellStyle name="Normale_Infanzia_form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47625</xdr:rowOff>
    </xdr:from>
    <xdr:to>
      <xdr:col>14</xdr:col>
      <xdr:colOff>0</xdr:colOff>
      <xdr:row>4</xdr:row>
      <xdr:rowOff>104775</xdr:rowOff>
    </xdr:to>
    <xdr:pic>
      <xdr:nvPicPr>
        <xdr:cNvPr id="1" name="Picture 4" descr="Logo U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7625"/>
          <a:ext cx="2990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0</xdr:row>
      <xdr:rowOff>57150</xdr:rowOff>
    </xdr:from>
    <xdr:to>
      <xdr:col>9</xdr:col>
      <xdr:colOff>95250</xdr:colOff>
      <xdr:row>4</xdr:row>
      <xdr:rowOff>133350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7150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0</xdr:row>
      <xdr:rowOff>0</xdr:rowOff>
    </xdr:from>
    <xdr:to>
      <xdr:col>14</xdr:col>
      <xdr:colOff>342900</xdr:colOff>
      <xdr:row>8</xdr:row>
      <xdr:rowOff>142875</xdr:rowOff>
    </xdr:to>
    <xdr:pic>
      <xdr:nvPicPr>
        <xdr:cNvPr id="3" name="Picture 6" descr="logo 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0"/>
          <a:ext cx="5381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0</xdr:rowOff>
    </xdr:from>
    <xdr:to>
      <xdr:col>17</xdr:col>
      <xdr:colOff>114300</xdr:colOff>
      <xdr:row>11</xdr:row>
      <xdr:rowOff>142875</xdr:rowOff>
    </xdr:to>
    <xdr:pic>
      <xdr:nvPicPr>
        <xdr:cNvPr id="1" name="Picture 6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485775"/>
          <a:ext cx="5191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5</xdr:col>
      <xdr:colOff>504825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66675</xdr:rowOff>
    </xdr:from>
    <xdr:to>
      <xdr:col>9</xdr:col>
      <xdr:colOff>142875</xdr:colOff>
      <xdr:row>4</xdr:row>
      <xdr:rowOff>142875</xdr:rowOff>
    </xdr:to>
    <xdr:pic>
      <xdr:nvPicPr>
        <xdr:cNvPr id="2" name="Picture 2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675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0</xdr:row>
      <xdr:rowOff>76200</xdr:rowOff>
    </xdr:from>
    <xdr:to>
      <xdr:col>13</xdr:col>
      <xdr:colOff>238125</xdr:colOff>
      <xdr:row>9</xdr:row>
      <xdr:rowOff>57150</xdr:rowOff>
    </xdr:to>
    <xdr:pic>
      <xdr:nvPicPr>
        <xdr:cNvPr id="3" name="Picture 3" descr="logo 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76200"/>
          <a:ext cx="521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47625</xdr:rowOff>
    </xdr:from>
    <xdr:to>
      <xdr:col>11</xdr:col>
      <xdr:colOff>257175</xdr:colOff>
      <xdr:row>4</xdr:row>
      <xdr:rowOff>104775</xdr:rowOff>
    </xdr:to>
    <xdr:pic>
      <xdr:nvPicPr>
        <xdr:cNvPr id="2" name="Picture 2" descr="Logo US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47625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3" name="Picture 3" descr="!MA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66675"/>
          <a:ext cx="1962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4" name="Picture 4" descr="logo 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0"/>
          <a:ext cx="5524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64.99\Users\mi03667\Desktop\UfficioQuarto\RUOLO%202014\FASE%201%20DISTRIBUZIONE%20POSTI\INVIO%20UUSSPP\BOZZA%20USR%20DATI%20%20orizzonte%20scu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dbodsx002968\ufficioquarto\RUOLO%202013\ALLEGATI%20A,%20B,%20C%20,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Infanzia posto normale"/>
      <sheetName val="Primaria posto normale"/>
      <sheetName val="Sec.I grado normale prov clc"/>
      <sheetName val="Sec.II grado normale prov clc "/>
      <sheetName val="Sostegno"/>
      <sheetName val="Educativ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INFANZIA PRIMARIA"/>
      <sheetName val="ALLEGAT B 1 GRADO"/>
      <sheetName val="ALLEGATO C 2 GRADO"/>
      <sheetName val="ALLEGATO D SOSTEG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27"/>
  <sheetViews>
    <sheetView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2.140625" style="8" customWidth="1"/>
    <col min="2" max="2" width="11.8515625" style="8" customWidth="1"/>
    <col min="3" max="3" width="16.00390625" style="8" customWidth="1"/>
    <col min="4" max="4" width="12.28125" style="8" customWidth="1"/>
    <col min="5" max="5" width="16.00390625" style="8" customWidth="1"/>
    <col min="6" max="6" width="16.57421875" style="8" customWidth="1"/>
    <col min="7" max="8" width="16.140625" style="8" customWidth="1"/>
    <col min="9" max="9" width="17.421875" style="8" customWidth="1"/>
    <col min="10" max="10" width="13.140625" style="8" customWidth="1"/>
    <col min="11" max="12" width="13.8515625" style="8" customWidth="1"/>
    <col min="13" max="13" width="14.8515625" style="8" customWidth="1"/>
    <col min="14" max="16384" width="9.140625" style="8" customWidth="1"/>
  </cols>
  <sheetData>
    <row r="1" ht="12.75"/>
    <row r="2" ht="12.75"/>
    <row r="3" ht="12.75"/>
    <row r="4" ht="12.75"/>
    <row r="5" ht="12.75"/>
    <row r="6" spans="1:8" ht="12.75">
      <c r="A6" s="196"/>
      <c r="B6" s="197"/>
      <c r="C6" s="197"/>
      <c r="D6" s="197"/>
      <c r="E6" s="197"/>
      <c r="F6" s="197"/>
      <c r="G6" s="197"/>
      <c r="H6" s="78"/>
    </row>
    <row r="7" spans="1:8" ht="12.75">
      <c r="A7" s="196"/>
      <c r="B7" s="197"/>
      <c r="C7" s="197"/>
      <c r="D7" s="197"/>
      <c r="E7" s="197"/>
      <c r="F7" s="197"/>
      <c r="G7" s="197"/>
      <c r="H7" s="78"/>
    </row>
    <row r="8" ht="12.75"/>
    <row r="9" ht="12.75"/>
    <row r="10" spans="1:7" ht="12.75">
      <c r="A10" s="1" t="s">
        <v>98</v>
      </c>
      <c r="G10" s="8" t="s">
        <v>156</v>
      </c>
    </row>
    <row r="11" spans="1:21" s="1" customFormat="1" ht="12.75">
      <c r="A11" s="201" t="s">
        <v>151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202"/>
      <c r="T11" s="202"/>
      <c r="U11" s="202"/>
    </row>
    <row r="12" spans="1:20" s="1" customFormat="1" ht="12.75">
      <c r="A12" s="198" t="s">
        <v>152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</row>
    <row r="13" spans="2:14" ht="2.25" customHeight="1" thickBot="1">
      <c r="B13" s="8" t="s">
        <v>82</v>
      </c>
      <c r="E13" s="77"/>
      <c r="F13" s="77"/>
      <c r="G13" s="78"/>
      <c r="H13" s="78"/>
      <c r="I13" s="78"/>
      <c r="J13" s="78"/>
      <c r="K13" s="78"/>
      <c r="L13" s="78"/>
      <c r="M13" s="78"/>
      <c r="N13" s="78"/>
    </row>
    <row r="14" ht="13.5" hidden="1" thickBot="1"/>
    <row r="15" spans="1:13" ht="15">
      <c r="A15" s="80" t="s">
        <v>97</v>
      </c>
      <c r="B15" s="192" t="s">
        <v>70</v>
      </c>
      <c r="C15" s="193"/>
      <c r="D15" s="194"/>
      <c r="E15" s="195"/>
      <c r="F15" s="192" t="s">
        <v>71</v>
      </c>
      <c r="G15" s="193"/>
      <c r="H15" s="194"/>
      <c r="I15" s="195"/>
      <c r="J15" s="192" t="s">
        <v>81</v>
      </c>
      <c r="K15" s="193"/>
      <c r="L15" s="194"/>
      <c r="M15" s="195"/>
    </row>
    <row r="16" spans="1:13" ht="15">
      <c r="A16" s="81"/>
      <c r="B16" s="82"/>
      <c r="C16" s="83"/>
      <c r="D16" s="84"/>
      <c r="E16" s="85"/>
      <c r="F16" s="82"/>
      <c r="G16" s="83"/>
      <c r="H16" s="84"/>
      <c r="I16" s="85"/>
      <c r="J16" s="82"/>
      <c r="K16" s="83"/>
      <c r="L16" s="84"/>
      <c r="M16" s="85"/>
    </row>
    <row r="17" spans="1:13" ht="72" customHeight="1">
      <c r="A17" s="81"/>
      <c r="B17" s="86" t="s">
        <v>94</v>
      </c>
      <c r="C17" s="87" t="s">
        <v>124</v>
      </c>
      <c r="D17" s="88" t="s">
        <v>138</v>
      </c>
      <c r="E17" s="89" t="s">
        <v>123</v>
      </c>
      <c r="F17" s="86" t="s">
        <v>94</v>
      </c>
      <c r="G17" s="87" t="s">
        <v>124</v>
      </c>
      <c r="H17" s="88" t="s">
        <v>138</v>
      </c>
      <c r="I17" s="89" t="s">
        <v>123</v>
      </c>
      <c r="J17" s="86" t="s">
        <v>94</v>
      </c>
      <c r="K17" s="87" t="s">
        <v>80</v>
      </c>
      <c r="L17" s="88" t="s">
        <v>138</v>
      </c>
      <c r="M17" s="89" t="s">
        <v>123</v>
      </c>
    </row>
    <row r="18" spans="1:13" ht="19.5">
      <c r="A18" s="76" t="s">
        <v>3</v>
      </c>
      <c r="B18" s="90">
        <v>85</v>
      </c>
      <c r="C18" s="91"/>
      <c r="D18" s="92"/>
      <c r="E18" s="93"/>
      <c r="F18" s="94">
        <v>166</v>
      </c>
      <c r="G18" s="95"/>
      <c r="H18" s="96"/>
      <c r="I18" s="97"/>
      <c r="J18" s="98"/>
      <c r="K18" s="95"/>
      <c r="L18" s="96"/>
      <c r="M18" s="97"/>
    </row>
    <row r="19" spans="1:13" ht="19.5">
      <c r="A19" s="76" t="s">
        <v>4</v>
      </c>
      <c r="B19" s="90">
        <v>20</v>
      </c>
      <c r="C19" s="91"/>
      <c r="D19" s="92"/>
      <c r="E19" s="93"/>
      <c r="F19" s="94">
        <v>25</v>
      </c>
      <c r="G19" s="95"/>
      <c r="H19" s="96"/>
      <c r="I19" s="97"/>
      <c r="J19" s="98"/>
      <c r="K19" s="95"/>
      <c r="L19" s="96"/>
      <c r="M19" s="97"/>
    </row>
    <row r="20" spans="1:13" ht="19.5">
      <c r="A20" s="76" t="s">
        <v>25</v>
      </c>
      <c r="B20" s="90">
        <v>39</v>
      </c>
      <c r="C20" s="91"/>
      <c r="D20" s="92"/>
      <c r="E20" s="93"/>
      <c r="F20" s="94">
        <v>29</v>
      </c>
      <c r="G20" s="95"/>
      <c r="H20" s="96"/>
      <c r="I20" s="97"/>
      <c r="J20" s="98"/>
      <c r="K20" s="95"/>
      <c r="L20" s="96"/>
      <c r="M20" s="97"/>
    </row>
    <row r="21" spans="1:13" ht="19.5">
      <c r="A21" s="76" t="s">
        <v>6</v>
      </c>
      <c r="B21" s="90">
        <v>82</v>
      </c>
      <c r="C21" s="91"/>
      <c r="D21" s="92"/>
      <c r="E21" s="93"/>
      <c r="F21" s="94">
        <v>128</v>
      </c>
      <c r="G21" s="95"/>
      <c r="H21" s="96"/>
      <c r="I21" s="97"/>
      <c r="J21" s="98"/>
      <c r="K21" s="95"/>
      <c r="L21" s="96"/>
      <c r="M21" s="97"/>
    </row>
    <row r="22" spans="1:13" ht="19.5">
      <c r="A22" s="76" t="s">
        <v>7</v>
      </c>
      <c r="B22" s="90">
        <v>24</v>
      </c>
      <c r="C22" s="91"/>
      <c r="D22" s="92"/>
      <c r="E22" s="93"/>
      <c r="F22" s="94">
        <v>61</v>
      </c>
      <c r="G22" s="95"/>
      <c r="H22" s="96"/>
      <c r="I22" s="97"/>
      <c r="J22" s="98"/>
      <c r="K22" s="95"/>
      <c r="L22" s="96"/>
      <c r="M22" s="97"/>
    </row>
    <row r="23" spans="1:13" ht="19.5">
      <c r="A23" s="76" t="s">
        <v>8</v>
      </c>
      <c r="B23" s="90">
        <v>18</v>
      </c>
      <c r="C23" s="91"/>
      <c r="D23" s="92"/>
      <c r="E23" s="93"/>
      <c r="F23" s="94">
        <v>40</v>
      </c>
      <c r="G23" s="95"/>
      <c r="H23" s="96"/>
      <c r="I23" s="97"/>
      <c r="J23" s="98"/>
      <c r="K23" s="95"/>
      <c r="L23" s="96"/>
      <c r="M23" s="97"/>
    </row>
    <row r="24" spans="1:13" ht="19.5">
      <c r="A24" s="76" t="s">
        <v>9</v>
      </c>
      <c r="B24" s="90">
        <v>26</v>
      </c>
      <c r="C24" s="91"/>
      <c r="D24" s="92"/>
      <c r="E24" s="93"/>
      <c r="F24" s="94">
        <v>70</v>
      </c>
      <c r="G24" s="95"/>
      <c r="H24" s="96"/>
      <c r="I24" s="97"/>
      <c r="J24" s="98"/>
      <c r="K24" s="95"/>
      <c r="L24" s="96"/>
      <c r="M24" s="97"/>
    </row>
    <row r="25" spans="1:13" ht="19.5">
      <c r="A25" s="76" t="s">
        <v>10</v>
      </c>
      <c r="B25" s="90">
        <v>29</v>
      </c>
      <c r="C25" s="91"/>
      <c r="D25" s="92"/>
      <c r="E25" s="93"/>
      <c r="F25" s="94">
        <v>74</v>
      </c>
      <c r="G25" s="95"/>
      <c r="H25" s="96"/>
      <c r="I25" s="97"/>
      <c r="J25" s="98"/>
      <c r="K25" s="95"/>
      <c r="L25" s="96"/>
      <c r="M25" s="97"/>
    </row>
    <row r="26" spans="1:13" ht="20.25" thickBot="1">
      <c r="A26" s="76" t="s">
        <v>11</v>
      </c>
      <c r="B26" s="99">
        <v>21</v>
      </c>
      <c r="C26" s="100"/>
      <c r="D26" s="101"/>
      <c r="E26" s="102"/>
      <c r="F26" s="103">
        <v>31</v>
      </c>
      <c r="G26" s="104"/>
      <c r="H26" s="105"/>
      <c r="I26" s="106"/>
      <c r="J26" s="107"/>
      <c r="K26" s="104"/>
      <c r="L26" s="105"/>
      <c r="M26" s="106"/>
    </row>
    <row r="27" spans="1:13" ht="20.25" thickBot="1">
      <c r="A27" s="71" t="s">
        <v>72</v>
      </c>
      <c r="B27" s="108">
        <f>SUM(B18:B26)</f>
        <v>344</v>
      </c>
      <c r="C27" s="109"/>
      <c r="D27" s="109"/>
      <c r="E27" s="110"/>
      <c r="F27" s="111">
        <f>SUM(F18:F26)</f>
        <v>624</v>
      </c>
      <c r="G27" s="109"/>
      <c r="H27" s="109"/>
      <c r="I27" s="110"/>
      <c r="J27" s="112"/>
      <c r="K27" s="109"/>
      <c r="L27" s="109"/>
      <c r="M27" s="113"/>
    </row>
  </sheetData>
  <sheetProtection/>
  <mergeCells count="7">
    <mergeCell ref="J15:M15"/>
    <mergeCell ref="A6:G6"/>
    <mergeCell ref="A7:G7"/>
    <mergeCell ref="B15:E15"/>
    <mergeCell ref="F15:I15"/>
    <mergeCell ref="A12:T12"/>
    <mergeCell ref="A11:U11"/>
  </mergeCells>
  <printOptions horizontalCentered="1"/>
  <pageMargins left="0.07874015748031496" right="0.07874015748031496" top="0.7480314960629921" bottom="0.984251968503937" header="0.5118110236220472" footer="0.19"/>
  <pageSetup fitToHeight="1" fitToWidth="1" horizontalDpi="600" verticalDpi="600" orientation="landscape" paperSize="9" scale="55" r:id="rId3"/>
  <legacyDrawing r:id="rId2"/>
  <oleObjects>
    <oleObject progId="Word.Document.8" shapeId="17989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zoomScale="75" zoomScaleNormal="75" zoomScaleSheetLayoutView="75" zoomScalePageLayoutView="0" workbookViewId="0" topLeftCell="A4">
      <pane xSplit="1" topLeftCell="B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15.421875" style="1" customWidth="1"/>
    <col min="2" max="2" width="9.7109375" style="1" customWidth="1"/>
    <col min="3" max="3" width="14.421875" style="1" customWidth="1"/>
    <col min="4" max="4" width="12.421875" style="1" customWidth="1"/>
    <col min="5" max="5" width="12.140625" style="1" customWidth="1"/>
    <col min="6" max="8" width="9.7109375" style="1" customWidth="1"/>
    <col min="9" max="9" width="12.421875" style="1" customWidth="1"/>
    <col min="10" max="12" width="9.7109375" style="1" customWidth="1"/>
    <col min="13" max="13" width="12.00390625" style="1" customWidth="1"/>
    <col min="14" max="15" width="9.7109375" style="1" customWidth="1"/>
    <col min="16" max="16" width="12.00390625" style="1" customWidth="1"/>
    <col min="17" max="17" width="11.00390625" style="1" customWidth="1"/>
    <col min="18" max="19" width="9.7109375" style="1" customWidth="1"/>
    <col min="20" max="20" width="12.140625" style="1" customWidth="1"/>
    <col min="21" max="21" width="12.00390625" style="1" customWidth="1"/>
    <col min="22" max="23" width="9.7109375" style="1" customWidth="1"/>
    <col min="24" max="24" width="12.7109375" style="1" customWidth="1"/>
    <col min="25" max="25" width="13.57421875" style="1" customWidth="1"/>
    <col min="26" max="27" width="9.7109375" style="1" customWidth="1"/>
    <col min="28" max="28" width="12.00390625" style="1" customWidth="1"/>
    <col min="29" max="29" width="11.28125" style="1" customWidth="1"/>
    <col min="30" max="31" width="9.140625" style="1" customWidth="1"/>
    <col min="32" max="32" width="11.57421875" style="1" customWidth="1"/>
    <col min="33" max="33" width="11.28125" style="1" customWidth="1"/>
    <col min="34" max="35" width="9.140625" style="1" customWidth="1"/>
    <col min="36" max="36" width="12.7109375" style="1" customWidth="1"/>
    <col min="37" max="37" width="11.00390625" style="1" customWidth="1"/>
    <col min="38" max="38" width="12.140625" style="1" customWidth="1"/>
    <col min="39" max="39" width="11.28125" style="1" customWidth="1"/>
    <col min="40" max="40" width="10.7109375" style="1" customWidth="1"/>
    <col min="41" max="16384" width="9.140625" style="1" customWidth="1"/>
  </cols>
  <sheetData>
    <row r="1" ht="12.75">
      <c r="A1" s="1" t="s">
        <v>127</v>
      </c>
    </row>
    <row r="4" ht="12.75">
      <c r="A4" s="6" t="s">
        <v>127</v>
      </c>
    </row>
    <row r="7" spans="9:14" ht="12.75">
      <c r="I7" s="199" t="s">
        <v>0</v>
      </c>
      <c r="J7" s="202"/>
      <c r="K7" s="202"/>
      <c r="L7" s="202"/>
      <c r="M7" s="202"/>
      <c r="N7" s="202"/>
    </row>
    <row r="8" spans="9:14" ht="12.75">
      <c r="I8" s="199" t="s">
        <v>1</v>
      </c>
      <c r="J8" s="202"/>
      <c r="K8" s="202"/>
      <c r="L8" s="202"/>
      <c r="M8" s="202"/>
      <c r="N8" s="202"/>
    </row>
    <row r="10" ht="12.75">
      <c r="K10" s="1" t="s">
        <v>153</v>
      </c>
    </row>
    <row r="11" spans="1:22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ht="12.75">
      <c r="A12" s="198" t="s">
        <v>151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230"/>
      <c r="T12" s="230"/>
      <c r="U12" s="230"/>
      <c r="V12" s="114"/>
    </row>
    <row r="13" spans="1:22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2.75">
      <c r="A14" s="198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</row>
    <row r="15" spans="1:22" ht="12.75">
      <c r="A15" s="219" t="s">
        <v>78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</row>
    <row r="17" spans="1:28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40" ht="12.75">
      <c r="A18" s="115" t="s">
        <v>2</v>
      </c>
      <c r="B18" s="203" t="s">
        <v>3</v>
      </c>
      <c r="C18" s="203"/>
      <c r="D18" s="203"/>
      <c r="E18" s="203"/>
      <c r="F18" s="203" t="s">
        <v>4</v>
      </c>
      <c r="G18" s="203"/>
      <c r="H18" s="203"/>
      <c r="I18" s="203"/>
      <c r="J18" s="203" t="s">
        <v>5</v>
      </c>
      <c r="K18" s="203"/>
      <c r="L18" s="203"/>
      <c r="M18" s="203"/>
      <c r="N18" s="203" t="s">
        <v>6</v>
      </c>
      <c r="O18" s="203"/>
      <c r="P18" s="203"/>
      <c r="Q18" s="203"/>
      <c r="R18" s="203" t="s">
        <v>7</v>
      </c>
      <c r="S18" s="203"/>
      <c r="T18" s="203"/>
      <c r="U18" s="203"/>
      <c r="V18" s="203" t="s">
        <v>8</v>
      </c>
      <c r="W18" s="203"/>
      <c r="X18" s="203"/>
      <c r="Y18" s="203"/>
      <c r="Z18" s="203" t="s">
        <v>9</v>
      </c>
      <c r="AA18" s="203"/>
      <c r="AB18" s="203"/>
      <c r="AC18" s="203"/>
      <c r="AD18" s="203" t="s">
        <v>10</v>
      </c>
      <c r="AE18" s="203"/>
      <c r="AF18" s="203"/>
      <c r="AG18" s="203"/>
      <c r="AH18" s="203" t="s">
        <v>11</v>
      </c>
      <c r="AI18" s="203"/>
      <c r="AJ18" s="203"/>
      <c r="AK18" s="203"/>
      <c r="AL18" s="203" t="s">
        <v>12</v>
      </c>
      <c r="AM18" s="203"/>
      <c r="AN18" s="203"/>
    </row>
    <row r="19" spans="1:42" ht="88.5" customHeight="1" thickBot="1">
      <c r="A19" s="115"/>
      <c r="B19" s="116" t="s">
        <v>95</v>
      </c>
      <c r="C19" s="11" t="s">
        <v>80</v>
      </c>
      <c r="D19" s="88" t="s">
        <v>138</v>
      </c>
      <c r="E19" s="11" t="s">
        <v>123</v>
      </c>
      <c r="F19" s="117" t="s">
        <v>76</v>
      </c>
      <c r="G19" s="11" t="s">
        <v>80</v>
      </c>
      <c r="H19" s="88" t="s">
        <v>138</v>
      </c>
      <c r="I19" s="11" t="s">
        <v>123</v>
      </c>
      <c r="J19" s="11" t="s">
        <v>76</v>
      </c>
      <c r="K19" s="11" t="s">
        <v>80</v>
      </c>
      <c r="L19" s="88" t="s">
        <v>138</v>
      </c>
      <c r="M19" s="11" t="s">
        <v>123</v>
      </c>
      <c r="N19" s="117" t="s">
        <v>76</v>
      </c>
      <c r="O19" s="11" t="s">
        <v>80</v>
      </c>
      <c r="P19" s="88" t="s">
        <v>138</v>
      </c>
      <c r="Q19" s="11" t="s">
        <v>123</v>
      </c>
      <c r="R19" s="117" t="s">
        <v>76</v>
      </c>
      <c r="S19" s="11" t="s">
        <v>80</v>
      </c>
      <c r="T19" s="88" t="s">
        <v>138</v>
      </c>
      <c r="U19" s="11" t="s">
        <v>123</v>
      </c>
      <c r="V19" s="117" t="s">
        <v>76</v>
      </c>
      <c r="W19" s="11" t="s">
        <v>80</v>
      </c>
      <c r="X19" s="88" t="s">
        <v>138</v>
      </c>
      <c r="Y19" s="11" t="s">
        <v>123</v>
      </c>
      <c r="Z19" s="117" t="s">
        <v>76</v>
      </c>
      <c r="AA19" s="11" t="s">
        <v>80</v>
      </c>
      <c r="AB19" s="88" t="s">
        <v>138</v>
      </c>
      <c r="AC19" s="11" t="s">
        <v>123</v>
      </c>
      <c r="AD19" s="117" t="s">
        <v>76</v>
      </c>
      <c r="AE19" s="11" t="s">
        <v>80</v>
      </c>
      <c r="AF19" s="88" t="s">
        <v>138</v>
      </c>
      <c r="AG19" s="11" t="s">
        <v>123</v>
      </c>
      <c r="AH19" s="117" t="s">
        <v>76</v>
      </c>
      <c r="AI19" s="11" t="s">
        <v>80</v>
      </c>
      <c r="AJ19" s="88" t="s">
        <v>138</v>
      </c>
      <c r="AK19" s="11" t="s">
        <v>123</v>
      </c>
      <c r="AL19" s="11" t="s">
        <v>76</v>
      </c>
      <c r="AM19" s="11" t="s">
        <v>80</v>
      </c>
      <c r="AN19" s="11" t="s">
        <v>123</v>
      </c>
      <c r="AO19" s="229"/>
      <c r="AP19" s="114"/>
    </row>
    <row r="20" spans="1:51" s="5" customFormat="1" ht="17.25">
      <c r="A20" s="118" t="s">
        <v>13</v>
      </c>
      <c r="B20" s="225">
        <v>4</v>
      </c>
      <c r="C20" s="58"/>
      <c r="D20" s="58"/>
      <c r="E20" s="66"/>
      <c r="F20" s="57">
        <v>3</v>
      </c>
      <c r="G20" s="58"/>
      <c r="H20" s="58"/>
      <c r="I20" s="59"/>
      <c r="J20" s="57">
        <v>4</v>
      </c>
      <c r="K20" s="58"/>
      <c r="L20" s="58"/>
      <c r="M20" s="59"/>
      <c r="N20" s="57">
        <v>7</v>
      </c>
      <c r="O20" s="58"/>
      <c r="P20" s="58"/>
      <c r="Q20" s="64"/>
      <c r="R20" s="57">
        <v>1</v>
      </c>
      <c r="S20" s="58"/>
      <c r="T20" s="58"/>
      <c r="U20" s="59"/>
      <c r="V20" s="57">
        <v>1</v>
      </c>
      <c r="W20" s="58"/>
      <c r="X20" s="58"/>
      <c r="Y20" s="59"/>
      <c r="Z20" s="57">
        <v>4</v>
      </c>
      <c r="AA20" s="58"/>
      <c r="AB20" s="58"/>
      <c r="AC20" s="59"/>
      <c r="AD20" s="57">
        <v>3</v>
      </c>
      <c r="AE20" s="58"/>
      <c r="AF20" s="58"/>
      <c r="AG20" s="59"/>
      <c r="AH20" s="57">
        <v>1</v>
      </c>
      <c r="AI20" s="58"/>
      <c r="AJ20" s="58"/>
      <c r="AK20" s="59"/>
      <c r="AL20" s="57">
        <f>B20+F20+J20+N20+R20+V20+Z20+AD20+AH20</f>
        <v>28</v>
      </c>
      <c r="AM20" s="58" t="s">
        <v>84</v>
      </c>
      <c r="AN20" s="59">
        <f>E20+I20+M20+Q20+U20+Y20+AC20+AG20+AK20</f>
        <v>0</v>
      </c>
      <c r="AO20" s="6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41" ht="17.25">
      <c r="A21" s="119" t="s">
        <v>14</v>
      </c>
      <c r="B21" s="225">
        <v>4</v>
      </c>
      <c r="C21" s="54"/>
      <c r="D21" s="54"/>
      <c r="E21" s="65"/>
      <c r="F21" s="60">
        <v>1</v>
      </c>
      <c r="G21" s="56"/>
      <c r="H21" s="56"/>
      <c r="I21" s="61"/>
      <c r="J21" s="60">
        <v>3</v>
      </c>
      <c r="K21" s="56"/>
      <c r="L21" s="56"/>
      <c r="M21" s="61"/>
      <c r="N21" s="60">
        <v>6</v>
      </c>
      <c r="O21" s="56"/>
      <c r="P21" s="56"/>
      <c r="Q21" s="61"/>
      <c r="R21" s="60">
        <v>1</v>
      </c>
      <c r="S21" s="56"/>
      <c r="T21" s="56"/>
      <c r="U21" s="61"/>
      <c r="V21" s="60">
        <v>1</v>
      </c>
      <c r="W21" s="56"/>
      <c r="X21" s="56"/>
      <c r="Y21" s="61"/>
      <c r="Z21" s="60">
        <v>2</v>
      </c>
      <c r="AA21" s="56"/>
      <c r="AB21" s="56"/>
      <c r="AC21" s="61"/>
      <c r="AD21" s="60">
        <v>1</v>
      </c>
      <c r="AE21" s="56"/>
      <c r="AF21" s="56"/>
      <c r="AG21" s="61"/>
      <c r="AH21" s="60">
        <v>2</v>
      </c>
      <c r="AI21" s="56"/>
      <c r="AJ21" s="56"/>
      <c r="AK21" s="61"/>
      <c r="AL21" s="60">
        <f aca="true" t="shared" si="0" ref="AL21:AL34">B21+F21+J21+N21+R21+V21+Z21+AD21+AH21</f>
        <v>21</v>
      </c>
      <c r="AM21" s="56">
        <f aca="true" t="shared" si="1" ref="AM21:AM34">C21+G21+K21+O21+S21+W21+AA21+AE21+AI21</f>
        <v>0</v>
      </c>
      <c r="AN21" s="61">
        <f aca="true" t="shared" si="2" ref="AN21:AN34">E21+I21+M21+Q21+U21+Y21+AC21+AG21+AK21</f>
        <v>0</v>
      </c>
      <c r="AO21" s="6"/>
    </row>
    <row r="22" spans="1:41" ht="17.25">
      <c r="A22" s="119" t="s">
        <v>15</v>
      </c>
      <c r="B22" s="225">
        <v>3</v>
      </c>
      <c r="C22" s="54"/>
      <c r="D22" s="54"/>
      <c r="E22" s="65"/>
      <c r="F22" s="60">
        <v>1</v>
      </c>
      <c r="G22" s="56"/>
      <c r="H22" s="56"/>
      <c r="I22" s="61"/>
      <c r="J22" s="60">
        <v>1</v>
      </c>
      <c r="K22" s="56"/>
      <c r="L22" s="56"/>
      <c r="M22" s="61"/>
      <c r="N22" s="60">
        <v>1</v>
      </c>
      <c r="O22" s="56"/>
      <c r="P22" s="56"/>
      <c r="Q22" s="61"/>
      <c r="R22" s="60">
        <v>0</v>
      </c>
      <c r="S22" s="56"/>
      <c r="T22" s="56"/>
      <c r="U22" s="61"/>
      <c r="V22" s="60">
        <v>1</v>
      </c>
      <c r="W22" s="56"/>
      <c r="X22" s="56"/>
      <c r="Y22" s="61"/>
      <c r="Z22" s="60">
        <v>1</v>
      </c>
      <c r="AA22" s="56"/>
      <c r="AB22" s="56"/>
      <c r="AC22" s="61"/>
      <c r="AD22" s="60">
        <v>2</v>
      </c>
      <c r="AE22" s="56"/>
      <c r="AF22" s="56"/>
      <c r="AG22" s="61"/>
      <c r="AH22" s="60">
        <v>1</v>
      </c>
      <c r="AI22" s="56"/>
      <c r="AJ22" s="56"/>
      <c r="AK22" s="61"/>
      <c r="AL22" s="60">
        <f t="shared" si="0"/>
        <v>11</v>
      </c>
      <c r="AM22" s="56">
        <f t="shared" si="1"/>
        <v>0</v>
      </c>
      <c r="AN22" s="61">
        <f t="shared" si="2"/>
        <v>0</v>
      </c>
      <c r="AO22" s="6"/>
    </row>
    <row r="23" spans="1:41" ht="17.25">
      <c r="A23" s="119" t="s">
        <v>16</v>
      </c>
      <c r="B23" s="225">
        <v>13</v>
      </c>
      <c r="C23" s="54"/>
      <c r="D23" s="54"/>
      <c r="E23" s="65"/>
      <c r="F23" s="60">
        <v>5</v>
      </c>
      <c r="G23" s="56"/>
      <c r="H23" s="56"/>
      <c r="I23" s="61"/>
      <c r="J23" s="60">
        <v>4</v>
      </c>
      <c r="K23" s="56"/>
      <c r="L23" s="56"/>
      <c r="M23" s="61"/>
      <c r="N23" s="60">
        <v>7</v>
      </c>
      <c r="O23" s="56"/>
      <c r="P23" s="56"/>
      <c r="Q23" s="61"/>
      <c r="R23" s="60">
        <v>4</v>
      </c>
      <c r="S23" s="56"/>
      <c r="T23" s="56"/>
      <c r="U23" s="61"/>
      <c r="V23" s="60">
        <v>1</v>
      </c>
      <c r="W23" s="56"/>
      <c r="X23" s="56"/>
      <c r="Y23" s="61"/>
      <c r="Z23" s="60">
        <v>4</v>
      </c>
      <c r="AA23" s="56"/>
      <c r="AB23" s="56"/>
      <c r="AC23" s="61"/>
      <c r="AD23" s="60">
        <v>6</v>
      </c>
      <c r="AE23" s="56"/>
      <c r="AF23" s="56"/>
      <c r="AG23" s="61"/>
      <c r="AH23" s="60">
        <v>4</v>
      </c>
      <c r="AI23" s="56"/>
      <c r="AJ23" s="56"/>
      <c r="AK23" s="61"/>
      <c r="AL23" s="60">
        <f t="shared" si="0"/>
        <v>48</v>
      </c>
      <c r="AM23" s="56">
        <f t="shared" si="1"/>
        <v>0</v>
      </c>
      <c r="AN23" s="61">
        <f t="shared" si="2"/>
        <v>0</v>
      </c>
      <c r="AO23" s="6"/>
    </row>
    <row r="24" spans="1:51" s="5" customFormat="1" ht="17.25">
      <c r="A24" s="119" t="s">
        <v>17</v>
      </c>
      <c r="B24" s="225">
        <v>32</v>
      </c>
      <c r="C24" s="55"/>
      <c r="D24" s="55"/>
      <c r="E24" s="65"/>
      <c r="F24" s="60">
        <v>9</v>
      </c>
      <c r="G24" s="55"/>
      <c r="H24" s="55"/>
      <c r="I24" s="61"/>
      <c r="J24" s="60">
        <v>11</v>
      </c>
      <c r="K24" s="55"/>
      <c r="L24" s="55"/>
      <c r="M24" s="61"/>
      <c r="N24" s="60">
        <v>40</v>
      </c>
      <c r="O24" s="55"/>
      <c r="P24" s="55"/>
      <c r="Q24" s="62"/>
      <c r="R24" s="60">
        <v>18</v>
      </c>
      <c r="S24" s="55"/>
      <c r="T24" s="55"/>
      <c r="U24" s="61"/>
      <c r="V24" s="60">
        <v>11</v>
      </c>
      <c r="W24" s="55"/>
      <c r="X24" s="55"/>
      <c r="Y24" s="61"/>
      <c r="Z24" s="60">
        <v>16</v>
      </c>
      <c r="AA24" s="55"/>
      <c r="AB24" s="55"/>
      <c r="AC24" s="61"/>
      <c r="AD24" s="60">
        <v>19</v>
      </c>
      <c r="AE24" s="55"/>
      <c r="AF24" s="55"/>
      <c r="AG24" s="61"/>
      <c r="AH24" s="60">
        <v>10</v>
      </c>
      <c r="AI24" s="55"/>
      <c r="AJ24" s="55"/>
      <c r="AK24" s="61"/>
      <c r="AL24" s="60">
        <f t="shared" si="0"/>
        <v>166</v>
      </c>
      <c r="AM24" s="55">
        <f t="shared" si="1"/>
        <v>0</v>
      </c>
      <c r="AN24" s="61">
        <f t="shared" si="2"/>
        <v>0</v>
      </c>
      <c r="AO24" s="6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41" ht="17.25">
      <c r="A25" s="119" t="s">
        <v>18</v>
      </c>
      <c r="B25" s="225">
        <v>40</v>
      </c>
      <c r="C25" s="55"/>
      <c r="D25" s="55"/>
      <c r="E25" s="65"/>
      <c r="F25" s="60">
        <v>13</v>
      </c>
      <c r="G25" s="55"/>
      <c r="H25" s="55"/>
      <c r="I25" s="61"/>
      <c r="J25" s="60">
        <v>19</v>
      </c>
      <c r="K25" s="55"/>
      <c r="L25" s="55"/>
      <c r="M25" s="61"/>
      <c r="N25" s="60">
        <v>21</v>
      </c>
      <c r="O25" s="55"/>
      <c r="P25" s="55"/>
      <c r="Q25" s="62"/>
      <c r="R25" s="60">
        <v>9</v>
      </c>
      <c r="S25" s="55"/>
      <c r="T25" s="55"/>
      <c r="U25" s="61"/>
      <c r="V25" s="60">
        <v>13</v>
      </c>
      <c r="W25" s="55"/>
      <c r="X25" s="55"/>
      <c r="Y25" s="61"/>
      <c r="Z25" s="60">
        <v>12</v>
      </c>
      <c r="AA25" s="55"/>
      <c r="AB25" s="55"/>
      <c r="AC25" s="61"/>
      <c r="AD25" s="60">
        <v>21</v>
      </c>
      <c r="AE25" s="55"/>
      <c r="AF25" s="55"/>
      <c r="AG25" s="61"/>
      <c r="AH25" s="60">
        <v>14</v>
      </c>
      <c r="AI25" s="55"/>
      <c r="AJ25" s="55"/>
      <c r="AK25" s="61"/>
      <c r="AL25" s="60">
        <f t="shared" si="0"/>
        <v>162</v>
      </c>
      <c r="AM25" s="55" t="s">
        <v>84</v>
      </c>
      <c r="AN25" s="61">
        <f t="shared" si="2"/>
        <v>0</v>
      </c>
      <c r="AO25" s="6"/>
    </row>
    <row r="26" spans="1:51" s="5" customFormat="1" ht="17.25">
      <c r="A26" s="119" t="s">
        <v>19</v>
      </c>
      <c r="B26" s="225">
        <v>1</v>
      </c>
      <c r="C26" s="54"/>
      <c r="D26" s="54"/>
      <c r="E26" s="65"/>
      <c r="F26" s="60">
        <v>3</v>
      </c>
      <c r="G26" s="56"/>
      <c r="H26" s="56"/>
      <c r="I26" s="61"/>
      <c r="J26" s="60">
        <v>1</v>
      </c>
      <c r="K26" s="56"/>
      <c r="L26" s="56"/>
      <c r="M26" s="61"/>
      <c r="N26" s="60">
        <v>4</v>
      </c>
      <c r="O26" s="56"/>
      <c r="P26" s="56"/>
      <c r="Q26" s="61"/>
      <c r="R26" s="60">
        <v>2</v>
      </c>
      <c r="S26" s="56"/>
      <c r="T26" s="56"/>
      <c r="U26" s="61"/>
      <c r="V26" s="60">
        <v>1</v>
      </c>
      <c r="W26" s="56"/>
      <c r="X26" s="56"/>
      <c r="Y26" s="61"/>
      <c r="Z26" s="60">
        <v>2</v>
      </c>
      <c r="AA26" s="56"/>
      <c r="AB26" s="56"/>
      <c r="AC26" s="61"/>
      <c r="AD26" s="60">
        <v>1</v>
      </c>
      <c r="AE26" s="56"/>
      <c r="AF26" s="56"/>
      <c r="AG26" s="61"/>
      <c r="AH26" s="60">
        <v>0</v>
      </c>
      <c r="AI26" s="56"/>
      <c r="AJ26" s="56"/>
      <c r="AK26" s="61"/>
      <c r="AL26" s="60">
        <f t="shared" si="0"/>
        <v>15</v>
      </c>
      <c r="AM26" s="56" t="s">
        <v>84</v>
      </c>
      <c r="AN26" s="61">
        <f t="shared" si="2"/>
        <v>0</v>
      </c>
      <c r="AO26" s="6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5" customFormat="1" ht="17.25">
      <c r="A27" s="119" t="s">
        <v>20</v>
      </c>
      <c r="B27" s="225">
        <v>4</v>
      </c>
      <c r="C27" s="54"/>
      <c r="D27" s="54"/>
      <c r="E27" s="65"/>
      <c r="F27" s="60">
        <v>7</v>
      </c>
      <c r="G27" s="56"/>
      <c r="H27" s="56"/>
      <c r="I27" s="61"/>
      <c r="J27" s="60">
        <v>4</v>
      </c>
      <c r="K27" s="56"/>
      <c r="L27" s="56"/>
      <c r="M27" s="61"/>
      <c r="N27" s="60">
        <v>7</v>
      </c>
      <c r="O27" s="56"/>
      <c r="P27" s="56"/>
      <c r="Q27" s="61"/>
      <c r="R27" s="60">
        <v>3</v>
      </c>
      <c r="S27" s="56"/>
      <c r="T27" s="56"/>
      <c r="U27" s="61"/>
      <c r="V27" s="60">
        <v>2</v>
      </c>
      <c r="W27" s="56"/>
      <c r="X27" s="56"/>
      <c r="Y27" s="61"/>
      <c r="Z27" s="60">
        <v>2</v>
      </c>
      <c r="AA27" s="56"/>
      <c r="AB27" s="56"/>
      <c r="AC27" s="61"/>
      <c r="AD27" s="60">
        <v>3</v>
      </c>
      <c r="AE27" s="56"/>
      <c r="AF27" s="56"/>
      <c r="AG27" s="61"/>
      <c r="AH27" s="60">
        <v>1</v>
      </c>
      <c r="AI27" s="56"/>
      <c r="AJ27" s="56"/>
      <c r="AK27" s="61"/>
      <c r="AL27" s="60">
        <f t="shared" si="0"/>
        <v>33</v>
      </c>
      <c r="AM27" s="56">
        <f t="shared" si="1"/>
        <v>0</v>
      </c>
      <c r="AN27" s="61">
        <f t="shared" si="2"/>
        <v>0</v>
      </c>
      <c r="AO27" s="6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5" customFormat="1" ht="17.25">
      <c r="A28" s="119" t="s">
        <v>83</v>
      </c>
      <c r="B28" s="225">
        <v>4</v>
      </c>
      <c r="C28" s="54"/>
      <c r="D28" s="54"/>
      <c r="E28" s="65"/>
      <c r="F28" s="60">
        <v>0</v>
      </c>
      <c r="G28" s="55"/>
      <c r="H28" s="55"/>
      <c r="I28" s="61"/>
      <c r="J28" s="60">
        <v>1</v>
      </c>
      <c r="K28" s="55"/>
      <c r="L28" s="55"/>
      <c r="M28" s="61"/>
      <c r="N28" s="60">
        <v>0</v>
      </c>
      <c r="O28" s="55"/>
      <c r="P28" s="55"/>
      <c r="Q28" s="61"/>
      <c r="R28" s="60">
        <v>1</v>
      </c>
      <c r="S28" s="55"/>
      <c r="T28" s="55"/>
      <c r="U28" s="61"/>
      <c r="V28" s="60">
        <v>2</v>
      </c>
      <c r="W28" s="55"/>
      <c r="X28" s="55"/>
      <c r="Y28" s="61"/>
      <c r="Z28" s="60">
        <v>7</v>
      </c>
      <c r="AA28" s="55"/>
      <c r="AB28" s="55"/>
      <c r="AC28" s="61"/>
      <c r="AD28" s="60">
        <v>1</v>
      </c>
      <c r="AE28" s="55"/>
      <c r="AF28" s="55"/>
      <c r="AG28" s="61"/>
      <c r="AH28" s="60">
        <v>3</v>
      </c>
      <c r="AI28" s="55"/>
      <c r="AJ28" s="55"/>
      <c r="AK28" s="61"/>
      <c r="AL28" s="60">
        <f t="shared" si="0"/>
        <v>19</v>
      </c>
      <c r="AM28" s="56" t="s">
        <v>84</v>
      </c>
      <c r="AN28" s="61">
        <f t="shared" si="2"/>
        <v>0</v>
      </c>
      <c r="AO28" s="6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5" customFormat="1" ht="17.25">
      <c r="A29" s="119" t="s">
        <v>92</v>
      </c>
      <c r="B29" s="225">
        <v>1</v>
      </c>
      <c r="C29" s="54"/>
      <c r="D29" s="54"/>
      <c r="E29" s="65"/>
      <c r="F29" s="60">
        <v>1</v>
      </c>
      <c r="G29" s="56"/>
      <c r="H29" s="56"/>
      <c r="I29" s="61"/>
      <c r="J29" s="60">
        <v>0</v>
      </c>
      <c r="K29" s="56"/>
      <c r="L29" s="56"/>
      <c r="M29" s="61"/>
      <c r="N29" s="60">
        <v>0</v>
      </c>
      <c r="O29" s="56"/>
      <c r="P29" s="56"/>
      <c r="Q29" s="61"/>
      <c r="R29" s="60">
        <v>0</v>
      </c>
      <c r="S29" s="56"/>
      <c r="T29" s="56"/>
      <c r="U29" s="61"/>
      <c r="V29" s="60">
        <v>0</v>
      </c>
      <c r="W29" s="56"/>
      <c r="X29" s="56"/>
      <c r="Y29" s="61"/>
      <c r="Z29" s="60">
        <v>0</v>
      </c>
      <c r="AA29" s="56"/>
      <c r="AB29" s="56"/>
      <c r="AC29" s="61"/>
      <c r="AD29" s="60">
        <v>0</v>
      </c>
      <c r="AE29" s="56"/>
      <c r="AF29" s="56"/>
      <c r="AG29" s="61"/>
      <c r="AH29" s="60">
        <v>0</v>
      </c>
      <c r="AI29" s="56"/>
      <c r="AJ29" s="56"/>
      <c r="AK29" s="61"/>
      <c r="AL29" s="60">
        <f t="shared" si="0"/>
        <v>2</v>
      </c>
      <c r="AM29" s="56">
        <f t="shared" si="1"/>
        <v>0</v>
      </c>
      <c r="AN29" s="61">
        <f t="shared" si="2"/>
        <v>0</v>
      </c>
      <c r="AO29" s="6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41" ht="17.25">
      <c r="A30" s="119" t="s">
        <v>21</v>
      </c>
      <c r="B30" s="225">
        <v>0</v>
      </c>
      <c r="C30" s="54"/>
      <c r="D30" s="54"/>
      <c r="E30" s="65"/>
      <c r="F30" s="60">
        <v>0</v>
      </c>
      <c r="G30" s="56"/>
      <c r="H30" s="56"/>
      <c r="I30" s="61"/>
      <c r="J30" s="60">
        <v>0</v>
      </c>
      <c r="K30" s="56"/>
      <c r="L30" s="56"/>
      <c r="M30" s="61"/>
      <c r="N30" s="60">
        <v>1</v>
      </c>
      <c r="O30" s="56"/>
      <c r="P30" s="56"/>
      <c r="Q30" s="61"/>
      <c r="R30" s="60">
        <v>1</v>
      </c>
      <c r="S30" s="56"/>
      <c r="T30" s="56"/>
      <c r="U30" s="61"/>
      <c r="V30" s="60">
        <v>0</v>
      </c>
      <c r="W30" s="56"/>
      <c r="X30" s="56"/>
      <c r="Y30" s="61"/>
      <c r="Z30" s="60">
        <v>0</v>
      </c>
      <c r="AA30" s="56"/>
      <c r="AB30" s="56"/>
      <c r="AC30" s="61"/>
      <c r="AD30" s="60">
        <v>0</v>
      </c>
      <c r="AE30" s="56"/>
      <c r="AF30" s="56"/>
      <c r="AG30" s="61"/>
      <c r="AH30" s="60">
        <v>0</v>
      </c>
      <c r="AI30" s="56"/>
      <c r="AJ30" s="56"/>
      <c r="AK30" s="61"/>
      <c r="AL30" s="60">
        <f t="shared" si="0"/>
        <v>2</v>
      </c>
      <c r="AM30" s="56">
        <f t="shared" si="1"/>
        <v>0</v>
      </c>
      <c r="AN30" s="61">
        <f t="shared" si="2"/>
        <v>0</v>
      </c>
      <c r="AO30" s="6"/>
    </row>
    <row r="31" spans="1:41" ht="17.25">
      <c r="A31" s="119" t="s">
        <v>22</v>
      </c>
      <c r="B31" s="225">
        <v>0</v>
      </c>
      <c r="C31" s="54"/>
      <c r="D31" s="54"/>
      <c r="E31" s="65"/>
      <c r="F31" s="60">
        <v>0</v>
      </c>
      <c r="G31" s="56"/>
      <c r="H31" s="56"/>
      <c r="I31" s="61"/>
      <c r="J31" s="60">
        <v>0</v>
      </c>
      <c r="K31" s="56"/>
      <c r="L31" s="56"/>
      <c r="M31" s="61"/>
      <c r="N31" s="60">
        <v>0</v>
      </c>
      <c r="O31" s="56"/>
      <c r="P31" s="56"/>
      <c r="Q31" s="61"/>
      <c r="R31" s="60">
        <v>0</v>
      </c>
      <c r="S31" s="56"/>
      <c r="T31" s="56"/>
      <c r="U31" s="61"/>
      <c r="V31" s="60">
        <v>0</v>
      </c>
      <c r="W31" s="56"/>
      <c r="X31" s="56"/>
      <c r="Y31" s="61"/>
      <c r="Z31" s="60">
        <v>1</v>
      </c>
      <c r="AA31" s="56"/>
      <c r="AB31" s="56"/>
      <c r="AC31" s="61"/>
      <c r="AD31" s="60">
        <v>0</v>
      </c>
      <c r="AE31" s="56"/>
      <c r="AF31" s="56"/>
      <c r="AG31" s="62"/>
      <c r="AH31" s="60">
        <v>0</v>
      </c>
      <c r="AI31" s="56"/>
      <c r="AJ31" s="56"/>
      <c r="AK31" s="61"/>
      <c r="AL31" s="60">
        <f t="shared" si="0"/>
        <v>1</v>
      </c>
      <c r="AM31" s="56">
        <f t="shared" si="1"/>
        <v>0</v>
      </c>
      <c r="AN31" s="61">
        <f t="shared" si="2"/>
        <v>0</v>
      </c>
      <c r="AO31" s="6"/>
    </row>
    <row r="32" spans="1:41" ht="17.25">
      <c r="A32" s="119" t="s">
        <v>115</v>
      </c>
      <c r="B32" s="225">
        <v>1</v>
      </c>
      <c r="C32" s="56"/>
      <c r="D32" s="56"/>
      <c r="E32" s="61"/>
      <c r="F32" s="60">
        <v>0</v>
      </c>
      <c r="G32" s="56"/>
      <c r="H32" s="56"/>
      <c r="I32" s="61"/>
      <c r="J32" s="60">
        <v>0</v>
      </c>
      <c r="K32" s="56"/>
      <c r="L32" s="56"/>
      <c r="M32" s="61"/>
      <c r="N32" s="60">
        <v>0</v>
      </c>
      <c r="O32" s="56"/>
      <c r="P32" s="56"/>
      <c r="Q32" s="61"/>
      <c r="R32" s="60">
        <v>1</v>
      </c>
      <c r="S32" s="56"/>
      <c r="T32" s="56"/>
      <c r="U32" s="61"/>
      <c r="V32" s="60">
        <v>0</v>
      </c>
      <c r="W32" s="56"/>
      <c r="X32" s="56"/>
      <c r="Y32" s="61"/>
      <c r="Z32" s="60">
        <v>0</v>
      </c>
      <c r="AA32" s="56"/>
      <c r="AB32" s="56"/>
      <c r="AC32" s="61"/>
      <c r="AD32" s="60">
        <v>0</v>
      </c>
      <c r="AE32" s="56"/>
      <c r="AF32" s="56"/>
      <c r="AG32" s="61"/>
      <c r="AH32" s="60">
        <v>0</v>
      </c>
      <c r="AI32" s="56"/>
      <c r="AJ32" s="56"/>
      <c r="AK32" s="61"/>
      <c r="AL32" s="60">
        <f t="shared" si="0"/>
        <v>2</v>
      </c>
      <c r="AM32" s="56">
        <f t="shared" si="1"/>
        <v>0</v>
      </c>
      <c r="AN32" s="61">
        <f t="shared" si="2"/>
        <v>0</v>
      </c>
      <c r="AO32" s="6"/>
    </row>
    <row r="33" spans="1:41" ht="17.25">
      <c r="A33" s="119" t="s">
        <v>23</v>
      </c>
      <c r="B33" s="225">
        <v>0</v>
      </c>
      <c r="C33" s="54"/>
      <c r="D33" s="54"/>
      <c r="E33" s="65"/>
      <c r="F33" s="60">
        <v>0</v>
      </c>
      <c r="G33" s="56"/>
      <c r="H33" s="56"/>
      <c r="I33" s="61"/>
      <c r="J33" s="60">
        <v>0</v>
      </c>
      <c r="K33" s="56"/>
      <c r="L33" s="56"/>
      <c r="M33" s="61"/>
      <c r="N33" s="60">
        <v>0</v>
      </c>
      <c r="O33" s="56"/>
      <c r="P33" s="56"/>
      <c r="Q33" s="61"/>
      <c r="R33" s="60">
        <v>1</v>
      </c>
      <c r="S33" s="56"/>
      <c r="T33" s="56"/>
      <c r="U33" s="61"/>
      <c r="V33" s="60">
        <v>0</v>
      </c>
      <c r="W33" s="56"/>
      <c r="X33" s="56"/>
      <c r="Y33" s="61"/>
      <c r="Z33" s="60">
        <v>1</v>
      </c>
      <c r="AA33" s="56"/>
      <c r="AB33" s="56"/>
      <c r="AC33" s="61"/>
      <c r="AD33" s="60">
        <v>0</v>
      </c>
      <c r="AE33" s="56"/>
      <c r="AF33" s="56"/>
      <c r="AG33" s="62"/>
      <c r="AH33" s="60">
        <v>0</v>
      </c>
      <c r="AI33" s="56"/>
      <c r="AJ33" s="56"/>
      <c r="AK33" s="61"/>
      <c r="AL33" s="60">
        <f t="shared" si="0"/>
        <v>2</v>
      </c>
      <c r="AM33" s="56">
        <f t="shared" si="1"/>
        <v>0</v>
      </c>
      <c r="AN33" s="61">
        <f t="shared" si="2"/>
        <v>0</v>
      </c>
      <c r="AO33" s="6"/>
    </row>
    <row r="34" spans="1:41" ht="18" thickBot="1">
      <c r="A34" s="119" t="s">
        <v>24</v>
      </c>
      <c r="B34" s="225">
        <v>0</v>
      </c>
      <c r="C34" s="54"/>
      <c r="D34" s="54"/>
      <c r="E34" s="65"/>
      <c r="F34" s="63">
        <v>0</v>
      </c>
      <c r="G34" s="56"/>
      <c r="H34" s="56"/>
      <c r="I34" s="61"/>
      <c r="J34" s="63">
        <v>0</v>
      </c>
      <c r="K34" s="54"/>
      <c r="L34" s="54"/>
      <c r="M34" s="65"/>
      <c r="N34" s="60">
        <v>1</v>
      </c>
      <c r="O34" s="56"/>
      <c r="P34" s="56"/>
      <c r="Q34" s="61"/>
      <c r="R34" s="60">
        <v>1</v>
      </c>
      <c r="S34" s="56"/>
      <c r="T34" s="56"/>
      <c r="U34" s="61"/>
      <c r="V34" s="60">
        <v>0</v>
      </c>
      <c r="W34" s="56"/>
      <c r="X34" s="56"/>
      <c r="Y34" s="61"/>
      <c r="Z34" s="60">
        <v>0</v>
      </c>
      <c r="AA34" s="56"/>
      <c r="AB34" s="56"/>
      <c r="AC34" s="61"/>
      <c r="AD34" s="60">
        <v>0</v>
      </c>
      <c r="AE34" s="56"/>
      <c r="AF34" s="56"/>
      <c r="AG34" s="61"/>
      <c r="AH34" s="60">
        <v>0</v>
      </c>
      <c r="AI34" s="56"/>
      <c r="AJ34" s="56"/>
      <c r="AK34" s="61"/>
      <c r="AL34" s="60">
        <f t="shared" si="0"/>
        <v>2</v>
      </c>
      <c r="AM34" s="56">
        <f t="shared" si="1"/>
        <v>0</v>
      </c>
      <c r="AN34" s="62">
        <f t="shared" si="2"/>
        <v>0</v>
      </c>
      <c r="AO34" s="6"/>
    </row>
    <row r="35" spans="1:51" s="122" customFormat="1" ht="35.25" customHeight="1" thickBot="1">
      <c r="A35" s="120" t="s">
        <v>12</v>
      </c>
      <c r="B35" s="224">
        <f aca="true" t="shared" si="3" ref="B35:AN35">SUM(B20:B34)</f>
        <v>107</v>
      </c>
      <c r="C35" s="68">
        <f t="shared" si="3"/>
        <v>0</v>
      </c>
      <c r="D35" s="68">
        <f t="shared" si="3"/>
        <v>0</v>
      </c>
      <c r="E35" s="70">
        <f t="shared" si="3"/>
        <v>0</v>
      </c>
      <c r="F35" s="67">
        <f t="shared" si="3"/>
        <v>43</v>
      </c>
      <c r="G35" s="68">
        <f t="shared" si="3"/>
        <v>0</v>
      </c>
      <c r="H35" s="68">
        <f t="shared" si="3"/>
        <v>0</v>
      </c>
      <c r="I35" s="70">
        <f t="shared" si="3"/>
        <v>0</v>
      </c>
      <c r="J35" s="67">
        <f t="shared" si="3"/>
        <v>48</v>
      </c>
      <c r="K35" s="68">
        <f t="shared" si="3"/>
        <v>0</v>
      </c>
      <c r="L35" s="68">
        <f t="shared" si="3"/>
        <v>0</v>
      </c>
      <c r="M35" s="70">
        <f t="shared" si="3"/>
        <v>0</v>
      </c>
      <c r="N35" s="67">
        <f t="shared" si="3"/>
        <v>95</v>
      </c>
      <c r="O35" s="68">
        <f t="shared" si="3"/>
        <v>0</v>
      </c>
      <c r="P35" s="68">
        <f t="shared" si="3"/>
        <v>0</v>
      </c>
      <c r="Q35" s="70">
        <f t="shared" si="3"/>
        <v>0</v>
      </c>
      <c r="R35" s="67">
        <f t="shared" si="3"/>
        <v>43</v>
      </c>
      <c r="S35" s="68">
        <f t="shared" si="3"/>
        <v>0</v>
      </c>
      <c r="T35" s="68">
        <f t="shared" si="3"/>
        <v>0</v>
      </c>
      <c r="U35" s="70">
        <f t="shared" si="3"/>
        <v>0</v>
      </c>
      <c r="V35" s="67">
        <f t="shared" si="3"/>
        <v>33</v>
      </c>
      <c r="W35" s="68">
        <f t="shared" si="3"/>
        <v>0</v>
      </c>
      <c r="X35" s="68">
        <f t="shared" si="3"/>
        <v>0</v>
      </c>
      <c r="Y35" s="70">
        <f t="shared" si="3"/>
        <v>0</v>
      </c>
      <c r="Z35" s="67">
        <f t="shared" si="3"/>
        <v>52</v>
      </c>
      <c r="AA35" s="68">
        <f t="shared" si="3"/>
        <v>0</v>
      </c>
      <c r="AB35" s="68">
        <f t="shared" si="3"/>
        <v>0</v>
      </c>
      <c r="AC35" s="70">
        <f t="shared" si="3"/>
        <v>0</v>
      </c>
      <c r="AD35" s="67">
        <f t="shared" si="3"/>
        <v>57</v>
      </c>
      <c r="AE35" s="68">
        <f t="shared" si="3"/>
        <v>0</v>
      </c>
      <c r="AF35" s="68">
        <f t="shared" si="3"/>
        <v>0</v>
      </c>
      <c r="AG35" s="70">
        <f t="shared" si="3"/>
        <v>0</v>
      </c>
      <c r="AH35" s="67">
        <f t="shared" si="3"/>
        <v>36</v>
      </c>
      <c r="AI35" s="68">
        <f t="shared" si="3"/>
        <v>0</v>
      </c>
      <c r="AJ35" s="68">
        <f t="shared" si="3"/>
        <v>0</v>
      </c>
      <c r="AK35" s="70">
        <f t="shared" si="3"/>
        <v>0</v>
      </c>
      <c r="AL35" s="67">
        <f t="shared" si="3"/>
        <v>514</v>
      </c>
      <c r="AM35" s="68">
        <f t="shared" si="3"/>
        <v>0</v>
      </c>
      <c r="AN35" s="69">
        <f t="shared" si="3"/>
        <v>0</v>
      </c>
      <c r="AO35" s="6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</row>
    <row r="36" ht="17.25">
      <c r="AL36" s="74"/>
    </row>
  </sheetData>
  <sheetProtection/>
  <mergeCells count="15">
    <mergeCell ref="B18:E18"/>
    <mergeCell ref="F18:I18"/>
    <mergeCell ref="J18:M18"/>
    <mergeCell ref="N18:Q18"/>
    <mergeCell ref="A15:V15"/>
    <mergeCell ref="I7:N7"/>
    <mergeCell ref="I8:N8"/>
    <mergeCell ref="A14:V14"/>
    <mergeCell ref="A12:U12"/>
    <mergeCell ref="AH18:AK18"/>
    <mergeCell ref="AL18:AN18"/>
    <mergeCell ref="R18:U18"/>
    <mergeCell ref="V18:Y18"/>
    <mergeCell ref="Z18:AC18"/>
    <mergeCell ref="AD18:AG18"/>
  </mergeCells>
  <printOptions horizontalCentered="1"/>
  <pageMargins left="0.1968503937007874" right="0.1968503937007874" top="0.5905511811023623" bottom="0.5905511811023623" header="0.11811023622047245" footer="0.11811023622047245"/>
  <pageSetup fitToHeight="1" fitToWidth="1" horizontalDpi="600" verticalDpi="600" orientation="landscape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Z103"/>
  <sheetViews>
    <sheetView zoomScale="75" zoomScaleNormal="75" zoomScalePageLayoutView="0" workbookViewId="0" topLeftCell="A1">
      <pane xSplit="1" topLeftCell="B1" activePane="topRight" state="frozen"/>
      <selection pane="topLeft" activeCell="A3" sqref="A3"/>
      <selection pane="topRight" activeCell="B1" sqref="B1"/>
    </sheetView>
  </sheetViews>
  <sheetFormatPr defaultColWidth="9.140625" defaultRowHeight="12.75"/>
  <cols>
    <col min="1" max="1" width="14.7109375" style="6" customWidth="1"/>
    <col min="2" max="2" width="9.57421875" style="1" customWidth="1"/>
    <col min="3" max="3" width="9.28125" style="1" customWidth="1"/>
    <col min="4" max="4" width="13.28125" style="1" customWidth="1"/>
    <col min="5" max="6" width="9.57421875" style="1" customWidth="1"/>
    <col min="7" max="7" width="13.140625" style="1" customWidth="1"/>
    <col min="8" max="8" width="13.7109375" style="1" customWidth="1"/>
    <col min="9" max="10" width="9.57421875" style="1" customWidth="1"/>
    <col min="11" max="11" width="13.140625" style="1" customWidth="1"/>
    <col min="12" max="12" width="15.00390625" style="1" customWidth="1"/>
    <col min="13" max="15" width="9.57421875" style="1" customWidth="1"/>
    <col min="16" max="16" width="11.8515625" style="1" customWidth="1"/>
    <col min="17" max="19" width="9.57421875" style="1" customWidth="1"/>
    <col min="20" max="20" width="12.28125" style="1" customWidth="1"/>
    <col min="21" max="23" width="9.57421875" style="1" customWidth="1"/>
    <col min="24" max="24" width="11.421875" style="1" customWidth="1"/>
    <col min="25" max="27" width="9.57421875" style="1" customWidth="1"/>
    <col min="28" max="28" width="12.00390625" style="1" customWidth="1"/>
    <col min="29" max="31" width="9.140625" style="1" customWidth="1"/>
    <col min="32" max="32" width="11.421875" style="1" customWidth="1"/>
    <col min="33" max="35" width="9.140625" style="1" customWidth="1"/>
    <col min="36" max="36" width="11.00390625" style="1" customWidth="1"/>
    <col min="37" max="37" width="9.140625" style="1" customWidth="1"/>
    <col min="38" max="39" width="9.140625" style="2" customWidth="1"/>
    <col min="40" max="16384" width="9.140625" style="1" customWidth="1"/>
  </cols>
  <sheetData>
    <row r="4" ht="12.75">
      <c r="A4" s="6" t="s">
        <v>128</v>
      </c>
    </row>
    <row r="14" spans="9:16" ht="12.75">
      <c r="I14" s="231" t="s">
        <v>155</v>
      </c>
      <c r="J14" s="199"/>
      <c r="K14" s="199"/>
      <c r="L14" s="199"/>
      <c r="M14" s="199"/>
      <c r="N14" s="199"/>
      <c r="O14" s="199"/>
      <c r="P14" s="10"/>
    </row>
    <row r="15" spans="9:16" ht="12.75">
      <c r="I15" s="199"/>
      <c r="J15" s="202"/>
      <c r="K15" s="202"/>
      <c r="L15" s="202"/>
      <c r="M15" s="202"/>
      <c r="N15" s="202"/>
      <c r="O15" s="202"/>
      <c r="P15" s="10"/>
    </row>
    <row r="16" ht="9.75" customHeight="1"/>
    <row r="17" spans="1:39" ht="12.75">
      <c r="A17" s="216" t="s">
        <v>151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7"/>
      <c r="T17" s="217"/>
      <c r="U17" s="217"/>
      <c r="AM17" s="226"/>
    </row>
    <row r="18" spans="1:39" ht="12.75">
      <c r="A18" s="214" t="s">
        <v>125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Y18" s="1"/>
      <c r="AC18" s="1"/>
      <c r="AM18" s="226"/>
    </row>
    <row r="19" spans="1:28" ht="13.5" thickBot="1">
      <c r="A19" s="204" t="s">
        <v>77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3"/>
      <c r="AB19" s="3"/>
    </row>
    <row r="20" ht="13.5" thickBot="1"/>
    <row r="21" spans="1:40" ht="12.75">
      <c r="A21" s="13"/>
      <c r="B21" s="207" t="s">
        <v>3</v>
      </c>
      <c r="C21" s="211"/>
      <c r="D21" s="213"/>
      <c r="E21" s="213"/>
      <c r="F21" s="207" t="s">
        <v>4</v>
      </c>
      <c r="G21" s="211"/>
      <c r="H21" s="213"/>
      <c r="I21" s="213"/>
      <c r="J21" s="207" t="s">
        <v>5</v>
      </c>
      <c r="K21" s="211"/>
      <c r="L21" s="213"/>
      <c r="M21" s="213"/>
      <c r="N21" s="207" t="s">
        <v>6</v>
      </c>
      <c r="O21" s="211"/>
      <c r="P21" s="213"/>
      <c r="Q21" s="213"/>
      <c r="R21" s="207" t="s">
        <v>7</v>
      </c>
      <c r="S21" s="211"/>
      <c r="T21" s="213"/>
      <c r="U21" s="213"/>
      <c r="V21" s="207" t="s">
        <v>8</v>
      </c>
      <c r="W21" s="211"/>
      <c r="X21" s="213"/>
      <c r="Y21" s="213"/>
      <c r="Z21" s="207" t="s">
        <v>9</v>
      </c>
      <c r="AA21" s="211"/>
      <c r="AB21" s="213"/>
      <c r="AC21" s="213"/>
      <c r="AD21" s="207" t="s">
        <v>10</v>
      </c>
      <c r="AE21" s="211"/>
      <c r="AF21" s="213"/>
      <c r="AG21" s="213"/>
      <c r="AH21" s="207" t="s">
        <v>11</v>
      </c>
      <c r="AI21" s="208"/>
      <c r="AJ21" s="209"/>
      <c r="AK21" s="210"/>
      <c r="AL21" s="207" t="s">
        <v>12</v>
      </c>
      <c r="AM21" s="211"/>
      <c r="AN21" s="212"/>
    </row>
    <row r="22" spans="1:41" ht="84" customHeight="1" thickBot="1">
      <c r="A22" s="13"/>
      <c r="B22" s="35" t="s">
        <v>76</v>
      </c>
      <c r="C22" s="11" t="s">
        <v>80</v>
      </c>
      <c r="D22" s="12" t="s">
        <v>138</v>
      </c>
      <c r="E22" s="11" t="s">
        <v>123</v>
      </c>
      <c r="F22" s="35" t="s">
        <v>76</v>
      </c>
      <c r="G22" s="11" t="s">
        <v>80</v>
      </c>
      <c r="H22" s="12" t="s">
        <v>138</v>
      </c>
      <c r="I22" s="11" t="s">
        <v>123</v>
      </c>
      <c r="J22" s="35" t="s">
        <v>76</v>
      </c>
      <c r="K22" s="11" t="s">
        <v>80</v>
      </c>
      <c r="L22" s="12" t="s">
        <v>138</v>
      </c>
      <c r="M22" s="11" t="s">
        <v>123</v>
      </c>
      <c r="N22" s="35" t="s">
        <v>76</v>
      </c>
      <c r="O22" s="11" t="s">
        <v>80</v>
      </c>
      <c r="P22" s="12" t="s">
        <v>138</v>
      </c>
      <c r="Q22" s="11" t="s">
        <v>123</v>
      </c>
      <c r="R22" s="35" t="s">
        <v>76</v>
      </c>
      <c r="S22" s="11" t="s">
        <v>80</v>
      </c>
      <c r="T22" s="12" t="s">
        <v>138</v>
      </c>
      <c r="U22" s="11" t="s">
        <v>123</v>
      </c>
      <c r="V22" s="35" t="s">
        <v>76</v>
      </c>
      <c r="W22" s="11" t="s">
        <v>80</v>
      </c>
      <c r="X22" s="12" t="s">
        <v>138</v>
      </c>
      <c r="Y22" s="11" t="s">
        <v>123</v>
      </c>
      <c r="Z22" s="35" t="s">
        <v>76</v>
      </c>
      <c r="AA22" s="11" t="s">
        <v>80</v>
      </c>
      <c r="AB22" s="12" t="s">
        <v>138</v>
      </c>
      <c r="AC22" s="11" t="s">
        <v>123</v>
      </c>
      <c r="AD22" s="35" t="s">
        <v>76</v>
      </c>
      <c r="AE22" s="11" t="s">
        <v>80</v>
      </c>
      <c r="AF22" s="12" t="s">
        <v>138</v>
      </c>
      <c r="AG22" s="11" t="s">
        <v>123</v>
      </c>
      <c r="AH22" s="35" t="s">
        <v>76</v>
      </c>
      <c r="AI22" s="11" t="s">
        <v>80</v>
      </c>
      <c r="AJ22" s="12" t="s">
        <v>138</v>
      </c>
      <c r="AK22" s="11" t="s">
        <v>123</v>
      </c>
      <c r="AL22" s="40" t="s">
        <v>76</v>
      </c>
      <c r="AM22" s="116" t="s">
        <v>80</v>
      </c>
      <c r="AN22" s="11" t="s">
        <v>123</v>
      </c>
      <c r="AO22" s="53"/>
    </row>
    <row r="23" spans="1:40" ht="17.25">
      <c r="A23" s="15" t="s">
        <v>96</v>
      </c>
      <c r="B23" s="36">
        <v>0</v>
      </c>
      <c r="C23" s="37"/>
      <c r="D23" s="37"/>
      <c r="E23" s="39"/>
      <c r="F23" s="36">
        <v>0</v>
      </c>
      <c r="G23" s="37"/>
      <c r="H23" s="37"/>
      <c r="I23" s="39"/>
      <c r="J23" s="36">
        <v>0</v>
      </c>
      <c r="K23" s="37"/>
      <c r="L23" s="37"/>
      <c r="M23" s="39"/>
      <c r="N23" s="36">
        <v>0</v>
      </c>
      <c r="O23" s="37"/>
      <c r="P23" s="37"/>
      <c r="Q23" s="39"/>
      <c r="R23" s="36">
        <v>0</v>
      </c>
      <c r="S23" s="37"/>
      <c r="T23" s="37"/>
      <c r="U23" s="39"/>
      <c r="V23" s="36">
        <v>0</v>
      </c>
      <c r="W23" s="37"/>
      <c r="X23" s="37"/>
      <c r="Y23" s="39"/>
      <c r="Z23" s="36">
        <v>0</v>
      </c>
      <c r="AA23" s="37"/>
      <c r="AB23" s="37"/>
      <c r="AC23" s="39"/>
      <c r="AD23" s="36">
        <v>1</v>
      </c>
      <c r="AE23" s="37"/>
      <c r="AF23" s="37"/>
      <c r="AG23" s="39"/>
      <c r="AH23" s="36">
        <v>0</v>
      </c>
      <c r="AI23" s="37"/>
      <c r="AJ23" s="37"/>
      <c r="AK23" s="39"/>
      <c r="AL23" s="41">
        <f aca="true" t="shared" si="0" ref="AL23:AL80">B23+F23+J23+N23+R23+V23+Z23+AD23+AH23</f>
        <v>1</v>
      </c>
      <c r="AM23" s="227">
        <f>C23+G23+K23+O23+S23+W23+AA23+AE23+AI23</f>
        <v>0</v>
      </c>
      <c r="AN23" s="38">
        <f>E23+I23+M23+Q23+U23+Y23+AC23+AG23+AK23</f>
        <v>0</v>
      </c>
    </row>
    <row r="24" spans="1:52" s="4" customFormat="1" ht="27" customHeight="1">
      <c r="A24" s="16" t="s">
        <v>26</v>
      </c>
      <c r="B24" s="21">
        <v>1</v>
      </c>
      <c r="C24" s="26"/>
      <c r="D24" s="26"/>
      <c r="E24" s="22"/>
      <c r="F24" s="23">
        <v>0</v>
      </c>
      <c r="G24" s="26"/>
      <c r="H24" s="26"/>
      <c r="I24" s="24"/>
      <c r="J24" s="23">
        <v>0</v>
      </c>
      <c r="K24" s="26"/>
      <c r="L24" s="26"/>
      <c r="M24" s="24"/>
      <c r="N24" s="23">
        <v>0</v>
      </c>
      <c r="O24" s="26"/>
      <c r="P24" s="26"/>
      <c r="Q24" s="27"/>
      <c r="R24" s="23">
        <v>0</v>
      </c>
      <c r="S24" s="26"/>
      <c r="T24" s="26"/>
      <c r="U24" s="24"/>
      <c r="V24" s="23">
        <v>0</v>
      </c>
      <c r="W24" s="26"/>
      <c r="X24" s="26"/>
      <c r="Y24" s="24"/>
      <c r="Z24" s="23">
        <v>1</v>
      </c>
      <c r="AA24" s="26"/>
      <c r="AB24" s="26"/>
      <c r="AC24" s="24"/>
      <c r="AD24" s="23">
        <v>0</v>
      </c>
      <c r="AE24" s="26"/>
      <c r="AF24" s="26"/>
      <c r="AG24" s="24"/>
      <c r="AH24" s="23">
        <v>0</v>
      </c>
      <c r="AI24" s="26"/>
      <c r="AJ24" s="26"/>
      <c r="AK24" s="24"/>
      <c r="AL24" s="20">
        <f t="shared" si="0"/>
        <v>2</v>
      </c>
      <c r="AM24" s="26" t="s">
        <v>84</v>
      </c>
      <c r="AN24" s="25">
        <f aca="true" t="shared" si="1" ref="AN24:AN87">E24+I24+M24+Q24+U24+Y24+AC24+AG24+AK24</f>
        <v>0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5" customFormat="1" ht="27" customHeight="1">
      <c r="A25" s="16" t="s">
        <v>132</v>
      </c>
      <c r="B25" s="21">
        <v>0</v>
      </c>
      <c r="C25" s="26"/>
      <c r="D25" s="26"/>
      <c r="E25" s="28"/>
      <c r="F25" s="20">
        <v>0</v>
      </c>
      <c r="G25" s="29"/>
      <c r="H25" s="29"/>
      <c r="I25" s="30"/>
      <c r="J25" s="20">
        <v>1</v>
      </c>
      <c r="K25" s="29"/>
      <c r="L25" s="29"/>
      <c r="M25" s="30"/>
      <c r="N25" s="20">
        <v>0</v>
      </c>
      <c r="O25" s="29"/>
      <c r="P25" s="29"/>
      <c r="Q25" s="30"/>
      <c r="R25" s="20">
        <v>0</v>
      </c>
      <c r="S25" s="29"/>
      <c r="T25" s="29"/>
      <c r="U25" s="30"/>
      <c r="V25" s="20">
        <v>0</v>
      </c>
      <c r="W25" s="29"/>
      <c r="X25" s="29"/>
      <c r="Y25" s="30"/>
      <c r="Z25" s="20">
        <v>0</v>
      </c>
      <c r="AA25" s="29"/>
      <c r="AB25" s="29"/>
      <c r="AC25" s="30"/>
      <c r="AD25" s="20">
        <v>0</v>
      </c>
      <c r="AE25" s="29"/>
      <c r="AF25" s="29"/>
      <c r="AG25" s="30"/>
      <c r="AH25" s="20">
        <v>0</v>
      </c>
      <c r="AI25" s="29"/>
      <c r="AJ25" s="29"/>
      <c r="AK25" s="30"/>
      <c r="AL25" s="20">
        <f t="shared" si="0"/>
        <v>1</v>
      </c>
      <c r="AM25" s="29">
        <f aca="true" t="shared" si="2" ref="AM25:AM87">C25+G25+K25+O25+S25+W25+AA25+AE25+AI25</f>
        <v>0</v>
      </c>
      <c r="AN25" s="25">
        <f t="shared" si="1"/>
        <v>0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5" customFormat="1" ht="27" customHeight="1">
      <c r="A26" s="16" t="s">
        <v>27</v>
      </c>
      <c r="B26" s="21">
        <v>0</v>
      </c>
      <c r="C26" s="33"/>
      <c r="D26" s="33"/>
      <c r="E26" s="28"/>
      <c r="F26" s="20">
        <v>0</v>
      </c>
      <c r="G26" s="29"/>
      <c r="H26" s="29"/>
      <c r="I26" s="30"/>
      <c r="J26" s="20">
        <v>0</v>
      </c>
      <c r="K26" s="29"/>
      <c r="L26" s="29"/>
      <c r="M26" s="30"/>
      <c r="N26" s="20">
        <v>0</v>
      </c>
      <c r="O26" s="29"/>
      <c r="P26" s="29"/>
      <c r="Q26" s="30"/>
      <c r="R26" s="20">
        <v>1</v>
      </c>
      <c r="S26" s="29"/>
      <c r="T26" s="29"/>
      <c r="U26" s="30"/>
      <c r="V26" s="20">
        <v>0</v>
      </c>
      <c r="W26" s="29"/>
      <c r="X26" s="29"/>
      <c r="Y26" s="30"/>
      <c r="Z26" s="20">
        <v>0</v>
      </c>
      <c r="AA26" s="29"/>
      <c r="AB26" s="29"/>
      <c r="AC26" s="30"/>
      <c r="AD26" s="20">
        <v>0</v>
      </c>
      <c r="AE26" s="29"/>
      <c r="AF26" s="29"/>
      <c r="AG26" s="30"/>
      <c r="AH26" s="20">
        <v>0</v>
      </c>
      <c r="AI26" s="29"/>
      <c r="AJ26" s="29"/>
      <c r="AK26" s="30"/>
      <c r="AL26" s="20">
        <f t="shared" si="0"/>
        <v>1</v>
      </c>
      <c r="AM26" s="29">
        <f t="shared" si="2"/>
        <v>0</v>
      </c>
      <c r="AN26" s="25">
        <f t="shared" si="1"/>
        <v>0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27" customHeight="1">
      <c r="A27" s="16" t="s">
        <v>28</v>
      </c>
      <c r="B27" s="21">
        <v>0</v>
      </c>
      <c r="C27" s="33"/>
      <c r="D27" s="33"/>
      <c r="E27" s="28"/>
      <c r="F27" s="20">
        <v>1</v>
      </c>
      <c r="G27" s="29"/>
      <c r="H27" s="29"/>
      <c r="I27" s="30"/>
      <c r="J27" s="20">
        <v>1</v>
      </c>
      <c r="K27" s="29"/>
      <c r="L27" s="29"/>
      <c r="M27" s="30"/>
      <c r="N27" s="20">
        <v>1</v>
      </c>
      <c r="O27" s="29"/>
      <c r="P27" s="29"/>
      <c r="Q27" s="30"/>
      <c r="R27" s="20">
        <v>0</v>
      </c>
      <c r="S27" s="29"/>
      <c r="T27" s="29"/>
      <c r="U27" s="30"/>
      <c r="V27" s="20">
        <v>1</v>
      </c>
      <c r="W27" s="29"/>
      <c r="X27" s="29"/>
      <c r="Y27" s="30"/>
      <c r="Z27" s="20">
        <v>1</v>
      </c>
      <c r="AA27" s="29"/>
      <c r="AB27" s="29"/>
      <c r="AC27" s="30"/>
      <c r="AD27" s="20">
        <v>1</v>
      </c>
      <c r="AE27" s="29"/>
      <c r="AF27" s="29"/>
      <c r="AG27" s="30"/>
      <c r="AH27" s="20">
        <v>1</v>
      </c>
      <c r="AI27" s="29"/>
      <c r="AJ27" s="29"/>
      <c r="AK27" s="30"/>
      <c r="AL27" s="20">
        <f t="shared" si="0"/>
        <v>7</v>
      </c>
      <c r="AM27" s="29" t="s">
        <v>84</v>
      </c>
      <c r="AN27" s="31">
        <f t="shared" si="1"/>
        <v>0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40" ht="27" customHeight="1">
      <c r="A28" s="16" t="s">
        <v>29</v>
      </c>
      <c r="B28" s="21">
        <v>2</v>
      </c>
      <c r="C28" s="33"/>
      <c r="D28" s="33"/>
      <c r="E28" s="28"/>
      <c r="F28" s="20">
        <v>0</v>
      </c>
      <c r="G28" s="29"/>
      <c r="H28" s="29"/>
      <c r="I28" s="30"/>
      <c r="J28" s="20">
        <v>0</v>
      </c>
      <c r="K28" s="29"/>
      <c r="L28" s="29"/>
      <c r="M28" s="30"/>
      <c r="N28" s="20">
        <v>4</v>
      </c>
      <c r="O28" s="29"/>
      <c r="P28" s="29"/>
      <c r="Q28" s="30"/>
      <c r="R28" s="20">
        <v>0</v>
      </c>
      <c r="S28" s="29"/>
      <c r="T28" s="29"/>
      <c r="U28" s="30"/>
      <c r="V28" s="20">
        <v>1</v>
      </c>
      <c r="W28" s="29"/>
      <c r="X28" s="29"/>
      <c r="Y28" s="30"/>
      <c r="Z28" s="20">
        <v>0</v>
      </c>
      <c r="AA28" s="29"/>
      <c r="AB28" s="29"/>
      <c r="AC28" s="30"/>
      <c r="AD28" s="20">
        <v>0</v>
      </c>
      <c r="AE28" s="29"/>
      <c r="AF28" s="29"/>
      <c r="AG28" s="30"/>
      <c r="AH28" s="20">
        <v>0</v>
      </c>
      <c r="AI28" s="29"/>
      <c r="AJ28" s="29"/>
      <c r="AK28" s="30"/>
      <c r="AL28" s="20">
        <f t="shared" si="0"/>
        <v>7</v>
      </c>
      <c r="AM28" s="29">
        <f t="shared" si="2"/>
        <v>0</v>
      </c>
      <c r="AN28" s="31">
        <f t="shared" si="1"/>
        <v>0</v>
      </c>
    </row>
    <row r="29" spans="1:40" ht="27" customHeight="1">
      <c r="A29" s="16" t="s">
        <v>30</v>
      </c>
      <c r="B29" s="21">
        <v>0</v>
      </c>
      <c r="C29" s="34"/>
      <c r="D29" s="34"/>
      <c r="E29" s="22"/>
      <c r="F29" s="23">
        <v>0</v>
      </c>
      <c r="G29" s="32"/>
      <c r="H29" s="32"/>
      <c r="I29" s="24"/>
      <c r="J29" s="23">
        <v>0</v>
      </c>
      <c r="K29" s="32"/>
      <c r="L29" s="32"/>
      <c r="M29" s="24"/>
      <c r="N29" s="23">
        <v>0</v>
      </c>
      <c r="O29" s="32"/>
      <c r="P29" s="32"/>
      <c r="Q29" s="24"/>
      <c r="R29" s="23">
        <v>1</v>
      </c>
      <c r="S29" s="32"/>
      <c r="T29" s="32"/>
      <c r="U29" s="24"/>
      <c r="V29" s="23">
        <v>0</v>
      </c>
      <c r="W29" s="32"/>
      <c r="X29" s="32"/>
      <c r="Y29" s="24"/>
      <c r="Z29" s="23">
        <v>0</v>
      </c>
      <c r="AA29" s="32"/>
      <c r="AB29" s="32"/>
      <c r="AC29" s="24"/>
      <c r="AD29" s="23">
        <v>0</v>
      </c>
      <c r="AE29" s="32"/>
      <c r="AF29" s="32"/>
      <c r="AG29" s="24"/>
      <c r="AH29" s="23">
        <v>0</v>
      </c>
      <c r="AI29" s="32"/>
      <c r="AJ29" s="32"/>
      <c r="AK29" s="24"/>
      <c r="AL29" s="20">
        <f t="shared" si="0"/>
        <v>1</v>
      </c>
      <c r="AM29" s="29">
        <f t="shared" si="2"/>
        <v>0</v>
      </c>
      <c r="AN29" s="25">
        <f t="shared" si="1"/>
        <v>0</v>
      </c>
    </row>
    <row r="30" spans="1:40" ht="27" customHeight="1">
      <c r="A30" s="16" t="s">
        <v>31</v>
      </c>
      <c r="B30" s="21">
        <v>1</v>
      </c>
      <c r="C30" s="34"/>
      <c r="D30" s="34"/>
      <c r="E30" s="22"/>
      <c r="F30" s="23">
        <v>0</v>
      </c>
      <c r="G30" s="32"/>
      <c r="H30" s="32"/>
      <c r="I30" s="24"/>
      <c r="J30" s="23">
        <v>0</v>
      </c>
      <c r="K30" s="32"/>
      <c r="L30" s="32"/>
      <c r="M30" s="24"/>
      <c r="N30" s="23">
        <v>1</v>
      </c>
      <c r="O30" s="32"/>
      <c r="P30" s="32"/>
      <c r="Q30" s="24"/>
      <c r="R30" s="23">
        <v>0</v>
      </c>
      <c r="S30" s="32"/>
      <c r="T30" s="32"/>
      <c r="U30" s="24"/>
      <c r="V30" s="23">
        <v>1</v>
      </c>
      <c r="W30" s="32"/>
      <c r="X30" s="32"/>
      <c r="Y30" s="24"/>
      <c r="Z30" s="23">
        <v>0</v>
      </c>
      <c r="AA30" s="32"/>
      <c r="AB30" s="32"/>
      <c r="AC30" s="24"/>
      <c r="AD30" s="23">
        <v>0</v>
      </c>
      <c r="AE30" s="32"/>
      <c r="AF30" s="32"/>
      <c r="AG30" s="24"/>
      <c r="AH30" s="23">
        <v>0</v>
      </c>
      <c r="AI30" s="32"/>
      <c r="AJ30" s="32"/>
      <c r="AK30" s="24"/>
      <c r="AL30" s="20">
        <f t="shared" si="0"/>
        <v>3</v>
      </c>
      <c r="AM30" s="29">
        <f t="shared" si="2"/>
        <v>0</v>
      </c>
      <c r="AN30" s="25">
        <f t="shared" si="1"/>
        <v>0</v>
      </c>
    </row>
    <row r="31" spans="1:52" s="4" customFormat="1" ht="27" customHeight="1">
      <c r="A31" s="16" t="s">
        <v>32</v>
      </c>
      <c r="B31" s="21">
        <v>1</v>
      </c>
      <c r="C31" s="34"/>
      <c r="D31" s="34"/>
      <c r="E31" s="22"/>
      <c r="F31" s="23">
        <v>2</v>
      </c>
      <c r="G31" s="32"/>
      <c r="H31" s="32"/>
      <c r="I31" s="24"/>
      <c r="J31" s="23">
        <v>1</v>
      </c>
      <c r="K31" s="32"/>
      <c r="L31" s="32"/>
      <c r="M31" s="24"/>
      <c r="N31" s="23">
        <v>2</v>
      </c>
      <c r="O31" s="32"/>
      <c r="P31" s="32"/>
      <c r="Q31" s="24"/>
      <c r="R31" s="23">
        <v>1</v>
      </c>
      <c r="S31" s="32"/>
      <c r="T31" s="32"/>
      <c r="U31" s="24"/>
      <c r="V31" s="23">
        <v>1</v>
      </c>
      <c r="W31" s="32"/>
      <c r="X31" s="32"/>
      <c r="Y31" s="24"/>
      <c r="Z31" s="23">
        <v>1</v>
      </c>
      <c r="AA31" s="32"/>
      <c r="AB31" s="32"/>
      <c r="AC31" s="24"/>
      <c r="AD31" s="23">
        <v>4</v>
      </c>
      <c r="AE31" s="32"/>
      <c r="AF31" s="32"/>
      <c r="AG31" s="24"/>
      <c r="AH31" s="23">
        <v>1</v>
      </c>
      <c r="AI31" s="32"/>
      <c r="AJ31" s="32"/>
      <c r="AK31" s="24"/>
      <c r="AL31" s="20">
        <f t="shared" si="0"/>
        <v>14</v>
      </c>
      <c r="AM31" s="29">
        <f t="shared" si="2"/>
        <v>0</v>
      </c>
      <c r="AN31" s="25">
        <f t="shared" si="1"/>
        <v>0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40" ht="27" customHeight="1">
      <c r="A32" s="16" t="s">
        <v>33</v>
      </c>
      <c r="B32" s="21">
        <v>1</v>
      </c>
      <c r="C32" s="26"/>
      <c r="D32" s="26"/>
      <c r="E32" s="22"/>
      <c r="F32" s="23">
        <v>1</v>
      </c>
      <c r="G32" s="26"/>
      <c r="H32" s="26"/>
      <c r="I32" s="24"/>
      <c r="J32" s="23">
        <v>0</v>
      </c>
      <c r="K32" s="26"/>
      <c r="L32" s="26"/>
      <c r="M32" s="24"/>
      <c r="N32" s="23">
        <v>0</v>
      </c>
      <c r="O32" s="26"/>
      <c r="P32" s="26"/>
      <c r="Q32" s="27"/>
      <c r="R32" s="23">
        <v>0</v>
      </c>
      <c r="S32" s="26"/>
      <c r="T32" s="26"/>
      <c r="U32" s="24"/>
      <c r="V32" s="23">
        <v>0</v>
      </c>
      <c r="W32" s="26"/>
      <c r="X32" s="26"/>
      <c r="Y32" s="24"/>
      <c r="Z32" s="23">
        <v>0</v>
      </c>
      <c r="AA32" s="26"/>
      <c r="AB32" s="26"/>
      <c r="AC32" s="24"/>
      <c r="AD32" s="23">
        <v>0</v>
      </c>
      <c r="AE32" s="26"/>
      <c r="AF32" s="26"/>
      <c r="AG32" s="24"/>
      <c r="AH32" s="23">
        <v>1</v>
      </c>
      <c r="AI32" s="26"/>
      <c r="AJ32" s="26"/>
      <c r="AK32" s="24"/>
      <c r="AL32" s="20">
        <f t="shared" si="0"/>
        <v>3</v>
      </c>
      <c r="AM32" s="29">
        <f t="shared" si="2"/>
        <v>0</v>
      </c>
      <c r="AN32" s="25">
        <f t="shared" si="1"/>
        <v>0</v>
      </c>
    </row>
    <row r="33" spans="1:40" ht="27" customHeight="1">
      <c r="A33" s="16" t="s">
        <v>34</v>
      </c>
      <c r="B33" s="21">
        <v>0</v>
      </c>
      <c r="C33" s="34"/>
      <c r="D33" s="34"/>
      <c r="E33" s="22"/>
      <c r="F33" s="23">
        <v>0</v>
      </c>
      <c r="G33" s="32"/>
      <c r="H33" s="32"/>
      <c r="I33" s="24"/>
      <c r="J33" s="23">
        <v>0</v>
      </c>
      <c r="K33" s="32"/>
      <c r="L33" s="32"/>
      <c r="M33" s="24"/>
      <c r="N33" s="23">
        <v>0</v>
      </c>
      <c r="O33" s="32"/>
      <c r="P33" s="32"/>
      <c r="Q33" s="24"/>
      <c r="R33" s="23">
        <v>0</v>
      </c>
      <c r="S33" s="32"/>
      <c r="T33" s="32"/>
      <c r="U33" s="24"/>
      <c r="V33" s="23">
        <v>1</v>
      </c>
      <c r="W33" s="32"/>
      <c r="X33" s="32"/>
      <c r="Y33" s="24"/>
      <c r="Z33" s="23">
        <v>1</v>
      </c>
      <c r="AA33" s="32"/>
      <c r="AB33" s="32"/>
      <c r="AC33" s="24"/>
      <c r="AD33" s="23">
        <v>0</v>
      </c>
      <c r="AE33" s="32"/>
      <c r="AF33" s="32"/>
      <c r="AG33" s="24"/>
      <c r="AH33" s="23">
        <v>0</v>
      </c>
      <c r="AI33" s="32"/>
      <c r="AJ33" s="32"/>
      <c r="AK33" s="24"/>
      <c r="AL33" s="20">
        <f t="shared" si="0"/>
        <v>2</v>
      </c>
      <c r="AM33" s="29">
        <f t="shared" si="2"/>
        <v>0</v>
      </c>
      <c r="AN33" s="25">
        <f t="shared" si="1"/>
        <v>0</v>
      </c>
    </row>
    <row r="34" spans="1:40" ht="27" customHeight="1">
      <c r="A34" s="16" t="s">
        <v>85</v>
      </c>
      <c r="B34" s="21">
        <v>0</v>
      </c>
      <c r="C34" s="34"/>
      <c r="D34" s="34"/>
      <c r="E34" s="22"/>
      <c r="F34" s="23">
        <v>0</v>
      </c>
      <c r="G34" s="32"/>
      <c r="H34" s="32"/>
      <c r="I34" s="24"/>
      <c r="J34" s="23">
        <v>1</v>
      </c>
      <c r="K34" s="32"/>
      <c r="L34" s="32"/>
      <c r="M34" s="24"/>
      <c r="N34" s="23">
        <v>1</v>
      </c>
      <c r="O34" s="32"/>
      <c r="P34" s="32"/>
      <c r="Q34" s="24"/>
      <c r="R34" s="23">
        <v>0</v>
      </c>
      <c r="S34" s="32"/>
      <c r="T34" s="32"/>
      <c r="U34" s="24"/>
      <c r="V34" s="23">
        <v>0</v>
      </c>
      <c r="W34" s="32"/>
      <c r="X34" s="32"/>
      <c r="Y34" s="24"/>
      <c r="Z34" s="23">
        <v>0</v>
      </c>
      <c r="AA34" s="32"/>
      <c r="AB34" s="32"/>
      <c r="AC34" s="24"/>
      <c r="AD34" s="23">
        <v>1</v>
      </c>
      <c r="AE34" s="32"/>
      <c r="AF34" s="32"/>
      <c r="AG34" s="24"/>
      <c r="AH34" s="23">
        <v>0</v>
      </c>
      <c r="AI34" s="32"/>
      <c r="AJ34" s="32"/>
      <c r="AK34" s="24"/>
      <c r="AL34" s="20">
        <f t="shared" si="0"/>
        <v>3</v>
      </c>
      <c r="AM34" s="29">
        <f t="shared" si="2"/>
        <v>0</v>
      </c>
      <c r="AN34" s="25">
        <f t="shared" si="1"/>
        <v>0</v>
      </c>
    </row>
    <row r="35" spans="1:52" s="5" customFormat="1" ht="27" customHeight="1">
      <c r="A35" s="16" t="s">
        <v>35</v>
      </c>
      <c r="B35" s="21">
        <v>0</v>
      </c>
      <c r="C35" s="34"/>
      <c r="D35" s="34"/>
      <c r="E35" s="22"/>
      <c r="F35" s="23">
        <v>1</v>
      </c>
      <c r="G35" s="32"/>
      <c r="H35" s="32"/>
      <c r="I35" s="24"/>
      <c r="J35" s="23">
        <v>0</v>
      </c>
      <c r="K35" s="32"/>
      <c r="L35" s="32"/>
      <c r="M35" s="24"/>
      <c r="N35" s="23">
        <v>3</v>
      </c>
      <c r="O35" s="32"/>
      <c r="P35" s="32"/>
      <c r="Q35" s="24"/>
      <c r="R35" s="23">
        <v>1</v>
      </c>
      <c r="S35" s="32"/>
      <c r="T35" s="32"/>
      <c r="U35" s="24"/>
      <c r="V35" s="23">
        <v>0</v>
      </c>
      <c r="W35" s="32"/>
      <c r="X35" s="32"/>
      <c r="Y35" s="24"/>
      <c r="Z35" s="23">
        <v>0</v>
      </c>
      <c r="AA35" s="32"/>
      <c r="AB35" s="32"/>
      <c r="AC35" s="24"/>
      <c r="AD35" s="23">
        <v>1</v>
      </c>
      <c r="AE35" s="32"/>
      <c r="AF35" s="32"/>
      <c r="AG35" s="24"/>
      <c r="AH35" s="23">
        <v>0</v>
      </c>
      <c r="AI35" s="32"/>
      <c r="AJ35" s="32"/>
      <c r="AK35" s="24"/>
      <c r="AL35" s="20">
        <f t="shared" si="0"/>
        <v>6</v>
      </c>
      <c r="AM35" s="29" t="s">
        <v>84</v>
      </c>
      <c r="AN35" s="25">
        <f t="shared" si="1"/>
        <v>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40" ht="27" customHeight="1">
      <c r="A36" s="16" t="s">
        <v>36</v>
      </c>
      <c r="B36" s="21">
        <v>1</v>
      </c>
      <c r="C36" s="26"/>
      <c r="D36" s="26"/>
      <c r="E36" s="22"/>
      <c r="F36" s="23">
        <v>1</v>
      </c>
      <c r="G36" s="26"/>
      <c r="H36" s="26"/>
      <c r="I36" s="24"/>
      <c r="J36" s="23">
        <v>0</v>
      </c>
      <c r="K36" s="26"/>
      <c r="L36" s="26"/>
      <c r="M36" s="24"/>
      <c r="N36" s="23">
        <v>1</v>
      </c>
      <c r="O36" s="26"/>
      <c r="P36" s="26"/>
      <c r="Q36" s="27"/>
      <c r="R36" s="23">
        <v>1</v>
      </c>
      <c r="S36" s="26"/>
      <c r="T36" s="26"/>
      <c r="U36" s="24"/>
      <c r="V36" s="23">
        <v>0</v>
      </c>
      <c r="W36" s="26"/>
      <c r="X36" s="26"/>
      <c r="Y36" s="24"/>
      <c r="Z36" s="23">
        <v>1</v>
      </c>
      <c r="AA36" s="26"/>
      <c r="AB36" s="26"/>
      <c r="AC36" s="24"/>
      <c r="AD36" s="23">
        <v>1</v>
      </c>
      <c r="AE36" s="26"/>
      <c r="AF36" s="26"/>
      <c r="AG36" s="24"/>
      <c r="AH36" s="23">
        <v>0</v>
      </c>
      <c r="AI36" s="26"/>
      <c r="AJ36" s="26"/>
      <c r="AK36" s="24"/>
      <c r="AL36" s="20">
        <f t="shared" si="0"/>
        <v>6</v>
      </c>
      <c r="AM36" s="26"/>
      <c r="AN36" s="25">
        <f t="shared" si="1"/>
        <v>0</v>
      </c>
    </row>
    <row r="37" spans="1:40" ht="27" customHeight="1">
      <c r="A37" s="16" t="s">
        <v>37</v>
      </c>
      <c r="B37" s="21">
        <v>6</v>
      </c>
      <c r="C37" s="26"/>
      <c r="D37" s="26"/>
      <c r="E37" s="22"/>
      <c r="F37" s="23">
        <v>1</v>
      </c>
      <c r="G37" s="26"/>
      <c r="H37" s="26"/>
      <c r="I37" s="24"/>
      <c r="J37" s="23">
        <v>3</v>
      </c>
      <c r="K37" s="26"/>
      <c r="L37" s="26"/>
      <c r="M37" s="24"/>
      <c r="N37" s="23">
        <v>6</v>
      </c>
      <c r="O37" s="26"/>
      <c r="P37" s="26"/>
      <c r="Q37" s="27"/>
      <c r="R37" s="23">
        <v>1</v>
      </c>
      <c r="S37" s="26"/>
      <c r="T37" s="26"/>
      <c r="U37" s="24"/>
      <c r="V37" s="23">
        <v>3</v>
      </c>
      <c r="W37" s="26"/>
      <c r="X37" s="26"/>
      <c r="Y37" s="24"/>
      <c r="Z37" s="23">
        <v>2</v>
      </c>
      <c r="AA37" s="26"/>
      <c r="AB37" s="26"/>
      <c r="AC37" s="24"/>
      <c r="AD37" s="23">
        <v>1</v>
      </c>
      <c r="AE37" s="26"/>
      <c r="AF37" s="26"/>
      <c r="AG37" s="24"/>
      <c r="AH37" s="23">
        <v>1</v>
      </c>
      <c r="AI37" s="26"/>
      <c r="AJ37" s="26"/>
      <c r="AK37" s="24"/>
      <c r="AL37" s="20">
        <f t="shared" si="0"/>
        <v>24</v>
      </c>
      <c r="AM37" s="29">
        <f t="shared" si="2"/>
        <v>0</v>
      </c>
      <c r="AN37" s="25">
        <f t="shared" si="1"/>
        <v>0</v>
      </c>
    </row>
    <row r="38" spans="1:40" ht="27" customHeight="1">
      <c r="A38" s="16" t="s">
        <v>38</v>
      </c>
      <c r="B38" s="21">
        <v>0</v>
      </c>
      <c r="C38" s="34"/>
      <c r="D38" s="34"/>
      <c r="E38" s="22"/>
      <c r="F38" s="23">
        <v>0</v>
      </c>
      <c r="G38" s="32"/>
      <c r="H38" s="32"/>
      <c r="I38" s="24"/>
      <c r="J38" s="23">
        <v>0</v>
      </c>
      <c r="K38" s="32"/>
      <c r="L38" s="32"/>
      <c r="M38" s="24"/>
      <c r="N38" s="23">
        <v>4</v>
      </c>
      <c r="O38" s="32"/>
      <c r="P38" s="32"/>
      <c r="Q38" s="24"/>
      <c r="R38" s="23">
        <v>1</v>
      </c>
      <c r="S38" s="32"/>
      <c r="T38" s="32"/>
      <c r="U38" s="24"/>
      <c r="V38" s="23">
        <v>0</v>
      </c>
      <c r="W38" s="32"/>
      <c r="X38" s="32"/>
      <c r="Y38" s="24"/>
      <c r="Z38" s="23">
        <v>1</v>
      </c>
      <c r="AA38" s="32"/>
      <c r="AB38" s="32"/>
      <c r="AC38" s="24"/>
      <c r="AD38" s="23">
        <v>2</v>
      </c>
      <c r="AE38" s="32"/>
      <c r="AF38" s="32"/>
      <c r="AG38" s="24"/>
      <c r="AH38" s="23">
        <v>0</v>
      </c>
      <c r="AI38" s="32"/>
      <c r="AJ38" s="32"/>
      <c r="AK38" s="24"/>
      <c r="AL38" s="20">
        <f t="shared" si="0"/>
        <v>8</v>
      </c>
      <c r="AM38" s="29">
        <f t="shared" si="2"/>
        <v>0</v>
      </c>
      <c r="AN38" s="25">
        <f t="shared" si="1"/>
        <v>0</v>
      </c>
    </row>
    <row r="39" spans="1:52" s="4" customFormat="1" ht="27" customHeight="1">
      <c r="A39" s="16" t="s">
        <v>39</v>
      </c>
      <c r="B39" s="21">
        <v>1</v>
      </c>
      <c r="C39" s="34"/>
      <c r="D39" s="34"/>
      <c r="E39" s="22"/>
      <c r="F39" s="23">
        <v>1</v>
      </c>
      <c r="G39" s="32"/>
      <c r="H39" s="32"/>
      <c r="I39" s="24"/>
      <c r="J39" s="23">
        <v>0</v>
      </c>
      <c r="K39" s="32"/>
      <c r="L39" s="32"/>
      <c r="M39" s="24"/>
      <c r="N39" s="23">
        <v>0</v>
      </c>
      <c r="O39" s="32"/>
      <c r="P39" s="32"/>
      <c r="Q39" s="24"/>
      <c r="R39" s="23">
        <v>1</v>
      </c>
      <c r="S39" s="32"/>
      <c r="T39" s="32"/>
      <c r="U39" s="24"/>
      <c r="V39" s="23">
        <v>1</v>
      </c>
      <c r="W39" s="32"/>
      <c r="X39" s="32"/>
      <c r="Y39" s="24"/>
      <c r="Z39" s="23">
        <v>2</v>
      </c>
      <c r="AA39" s="32"/>
      <c r="AB39" s="32"/>
      <c r="AC39" s="24"/>
      <c r="AD39" s="23">
        <v>1</v>
      </c>
      <c r="AE39" s="32"/>
      <c r="AF39" s="32"/>
      <c r="AG39" s="24"/>
      <c r="AH39" s="23">
        <v>0</v>
      </c>
      <c r="AI39" s="32"/>
      <c r="AJ39" s="32"/>
      <c r="AK39" s="24"/>
      <c r="AL39" s="20">
        <f t="shared" si="0"/>
        <v>7</v>
      </c>
      <c r="AM39" s="29" t="s">
        <v>84</v>
      </c>
      <c r="AN39" s="25">
        <f t="shared" si="1"/>
        <v>0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2" customFormat="1" ht="27" customHeight="1">
      <c r="A40" s="16" t="s">
        <v>40</v>
      </c>
      <c r="B40" s="21">
        <v>1</v>
      </c>
      <c r="C40" s="26"/>
      <c r="D40" s="26"/>
      <c r="E40" s="22"/>
      <c r="F40" s="23">
        <v>0</v>
      </c>
      <c r="G40" s="26"/>
      <c r="H40" s="26"/>
      <c r="I40" s="24"/>
      <c r="J40" s="23">
        <v>2</v>
      </c>
      <c r="K40" s="26"/>
      <c r="L40" s="26"/>
      <c r="M40" s="24"/>
      <c r="N40" s="23">
        <v>1</v>
      </c>
      <c r="O40" s="26"/>
      <c r="P40" s="26"/>
      <c r="Q40" s="27"/>
      <c r="R40" s="23">
        <v>1</v>
      </c>
      <c r="S40" s="26"/>
      <c r="T40" s="26"/>
      <c r="U40" s="24"/>
      <c r="V40" s="23">
        <v>1</v>
      </c>
      <c r="W40" s="26"/>
      <c r="X40" s="26"/>
      <c r="Y40" s="24"/>
      <c r="Z40" s="23">
        <v>1</v>
      </c>
      <c r="AA40" s="26"/>
      <c r="AB40" s="26"/>
      <c r="AC40" s="24"/>
      <c r="AD40" s="23">
        <v>1</v>
      </c>
      <c r="AE40" s="26"/>
      <c r="AF40" s="26"/>
      <c r="AG40" s="24"/>
      <c r="AH40" s="23">
        <v>1</v>
      </c>
      <c r="AI40" s="26"/>
      <c r="AJ40" s="26"/>
      <c r="AK40" s="24"/>
      <c r="AL40" s="20">
        <f t="shared" si="0"/>
        <v>9</v>
      </c>
      <c r="AM40" s="26" t="s">
        <v>84</v>
      </c>
      <c r="AN40" s="25">
        <f t="shared" si="1"/>
        <v>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5" customFormat="1" ht="27" customHeight="1">
      <c r="A41" s="16" t="s">
        <v>41</v>
      </c>
      <c r="B41" s="21">
        <v>1</v>
      </c>
      <c r="C41" s="29"/>
      <c r="D41" s="29"/>
      <c r="E41" s="30"/>
      <c r="F41" s="20">
        <v>0</v>
      </c>
      <c r="G41" s="29"/>
      <c r="H41" s="29"/>
      <c r="I41" s="30"/>
      <c r="J41" s="20">
        <v>1</v>
      </c>
      <c r="K41" s="29"/>
      <c r="L41" s="29"/>
      <c r="M41" s="30"/>
      <c r="N41" s="20">
        <v>0</v>
      </c>
      <c r="O41" s="29"/>
      <c r="P41" s="29"/>
      <c r="Q41" s="30"/>
      <c r="R41" s="20">
        <v>1</v>
      </c>
      <c r="S41" s="29"/>
      <c r="T41" s="29"/>
      <c r="U41" s="30"/>
      <c r="V41" s="20">
        <v>0</v>
      </c>
      <c r="W41" s="29"/>
      <c r="X41" s="29"/>
      <c r="Y41" s="30"/>
      <c r="Z41" s="20">
        <v>1</v>
      </c>
      <c r="AA41" s="29"/>
      <c r="AB41" s="29"/>
      <c r="AC41" s="30"/>
      <c r="AD41" s="20">
        <v>1</v>
      </c>
      <c r="AE41" s="29"/>
      <c r="AF41" s="29"/>
      <c r="AG41" s="30"/>
      <c r="AH41" s="20">
        <v>0</v>
      </c>
      <c r="AI41" s="29"/>
      <c r="AJ41" s="29"/>
      <c r="AK41" s="30"/>
      <c r="AL41" s="20">
        <f t="shared" si="0"/>
        <v>5</v>
      </c>
      <c r="AM41" s="29">
        <f t="shared" si="2"/>
        <v>0</v>
      </c>
      <c r="AN41" s="25">
        <f t="shared" si="1"/>
        <v>0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9" customFormat="1" ht="27" customHeight="1">
      <c r="A42" s="16" t="s">
        <v>42</v>
      </c>
      <c r="B42" s="21">
        <v>0</v>
      </c>
      <c r="C42" s="26"/>
      <c r="D42" s="26"/>
      <c r="E42" s="27"/>
      <c r="F42" s="20">
        <v>1</v>
      </c>
      <c r="G42" s="29"/>
      <c r="H42" s="29"/>
      <c r="I42" s="30"/>
      <c r="J42" s="20">
        <v>2</v>
      </c>
      <c r="K42" s="29"/>
      <c r="L42" s="29"/>
      <c r="M42" s="30"/>
      <c r="N42" s="20">
        <v>1</v>
      </c>
      <c r="O42" s="29"/>
      <c r="P42" s="29"/>
      <c r="Q42" s="30"/>
      <c r="R42" s="20">
        <v>1</v>
      </c>
      <c r="S42" s="29"/>
      <c r="T42" s="29"/>
      <c r="U42" s="30"/>
      <c r="V42" s="20">
        <v>1</v>
      </c>
      <c r="W42" s="29"/>
      <c r="X42" s="29"/>
      <c r="Y42" s="30"/>
      <c r="Z42" s="20">
        <v>1</v>
      </c>
      <c r="AA42" s="29"/>
      <c r="AB42" s="29"/>
      <c r="AC42" s="30"/>
      <c r="AD42" s="20">
        <v>1</v>
      </c>
      <c r="AE42" s="29"/>
      <c r="AF42" s="29"/>
      <c r="AG42" s="30"/>
      <c r="AH42" s="20">
        <v>0</v>
      </c>
      <c r="AI42" s="29"/>
      <c r="AJ42" s="29"/>
      <c r="AK42" s="30"/>
      <c r="AL42" s="20">
        <f t="shared" si="0"/>
        <v>8</v>
      </c>
      <c r="AM42" s="29">
        <f t="shared" si="2"/>
        <v>0</v>
      </c>
      <c r="AN42" s="31">
        <f t="shared" si="1"/>
        <v>0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40" ht="27" customHeight="1">
      <c r="A43" s="16" t="s">
        <v>43</v>
      </c>
      <c r="B43" s="21">
        <v>1</v>
      </c>
      <c r="C43" s="29"/>
      <c r="D43" s="29"/>
      <c r="E43" s="30"/>
      <c r="F43" s="20">
        <v>1</v>
      </c>
      <c r="G43" s="29"/>
      <c r="H43" s="29"/>
      <c r="I43" s="30"/>
      <c r="J43" s="20">
        <v>1</v>
      </c>
      <c r="K43" s="29"/>
      <c r="L43" s="29"/>
      <c r="M43" s="30"/>
      <c r="N43" s="20">
        <v>2</v>
      </c>
      <c r="O43" s="29"/>
      <c r="P43" s="29"/>
      <c r="Q43" s="30"/>
      <c r="R43" s="20">
        <v>1</v>
      </c>
      <c r="S43" s="29"/>
      <c r="T43" s="29"/>
      <c r="U43" s="30"/>
      <c r="V43" s="20">
        <v>0</v>
      </c>
      <c r="W43" s="29"/>
      <c r="X43" s="29"/>
      <c r="Y43" s="30"/>
      <c r="Z43" s="20">
        <v>0</v>
      </c>
      <c r="AA43" s="29"/>
      <c r="AB43" s="29"/>
      <c r="AC43" s="30"/>
      <c r="AD43" s="20">
        <v>2</v>
      </c>
      <c r="AE43" s="29"/>
      <c r="AF43" s="29"/>
      <c r="AG43" s="30"/>
      <c r="AH43" s="20">
        <v>0</v>
      </c>
      <c r="AI43" s="29"/>
      <c r="AJ43" s="29"/>
      <c r="AK43" s="30"/>
      <c r="AL43" s="20">
        <f t="shared" si="0"/>
        <v>8</v>
      </c>
      <c r="AM43" s="29">
        <f t="shared" si="2"/>
        <v>0</v>
      </c>
      <c r="AN43" s="31">
        <f t="shared" si="1"/>
        <v>0</v>
      </c>
    </row>
    <row r="44" spans="1:40" ht="27" customHeight="1">
      <c r="A44" s="16" t="s">
        <v>86</v>
      </c>
      <c r="B44" s="21">
        <v>0</v>
      </c>
      <c r="C44" s="32"/>
      <c r="D44" s="32"/>
      <c r="E44" s="24"/>
      <c r="F44" s="23">
        <v>1</v>
      </c>
      <c r="G44" s="32"/>
      <c r="H44" s="32"/>
      <c r="I44" s="24"/>
      <c r="J44" s="23">
        <v>0</v>
      </c>
      <c r="K44" s="32"/>
      <c r="L44" s="32"/>
      <c r="M44" s="24"/>
      <c r="N44" s="23">
        <v>0</v>
      </c>
      <c r="O44" s="32"/>
      <c r="P44" s="32"/>
      <c r="Q44" s="24"/>
      <c r="R44" s="23">
        <v>1</v>
      </c>
      <c r="S44" s="32"/>
      <c r="T44" s="32"/>
      <c r="U44" s="24"/>
      <c r="V44" s="23">
        <v>1</v>
      </c>
      <c r="W44" s="32"/>
      <c r="X44" s="32"/>
      <c r="Y44" s="24"/>
      <c r="Z44" s="23">
        <v>0</v>
      </c>
      <c r="AA44" s="32"/>
      <c r="AB44" s="32"/>
      <c r="AC44" s="24"/>
      <c r="AD44" s="23">
        <v>0</v>
      </c>
      <c r="AE44" s="32"/>
      <c r="AF44" s="32"/>
      <c r="AG44" s="24"/>
      <c r="AH44" s="23">
        <v>0</v>
      </c>
      <c r="AI44" s="32"/>
      <c r="AJ44" s="32"/>
      <c r="AK44" s="24"/>
      <c r="AL44" s="20">
        <f t="shared" si="0"/>
        <v>3</v>
      </c>
      <c r="AM44" s="29">
        <f t="shared" si="2"/>
        <v>0</v>
      </c>
      <c r="AN44" s="25">
        <f t="shared" si="1"/>
        <v>0</v>
      </c>
    </row>
    <row r="45" spans="1:40" ht="27" customHeight="1">
      <c r="A45" s="16" t="s">
        <v>44</v>
      </c>
      <c r="B45" s="21">
        <v>6</v>
      </c>
      <c r="C45" s="32"/>
      <c r="D45" s="32"/>
      <c r="E45" s="24"/>
      <c r="F45" s="23">
        <v>7</v>
      </c>
      <c r="G45" s="32"/>
      <c r="H45" s="32"/>
      <c r="I45" s="24"/>
      <c r="J45" s="23">
        <v>3</v>
      </c>
      <c r="K45" s="32"/>
      <c r="L45" s="32"/>
      <c r="M45" s="24"/>
      <c r="N45" s="23">
        <v>6</v>
      </c>
      <c r="O45" s="32"/>
      <c r="P45" s="32"/>
      <c r="Q45" s="24"/>
      <c r="R45" s="23">
        <v>3</v>
      </c>
      <c r="S45" s="32"/>
      <c r="T45" s="32"/>
      <c r="U45" s="24"/>
      <c r="V45" s="23">
        <v>1</v>
      </c>
      <c r="W45" s="32"/>
      <c r="X45" s="32"/>
      <c r="Y45" s="24"/>
      <c r="Z45" s="23">
        <v>3</v>
      </c>
      <c r="AA45" s="32"/>
      <c r="AB45" s="32"/>
      <c r="AC45" s="24"/>
      <c r="AD45" s="23">
        <v>1</v>
      </c>
      <c r="AE45" s="32"/>
      <c r="AF45" s="32"/>
      <c r="AG45" s="24"/>
      <c r="AH45" s="23">
        <v>4</v>
      </c>
      <c r="AI45" s="32"/>
      <c r="AJ45" s="32"/>
      <c r="AK45" s="24"/>
      <c r="AL45" s="20">
        <f t="shared" si="0"/>
        <v>34</v>
      </c>
      <c r="AM45" s="29">
        <f t="shared" si="2"/>
        <v>0</v>
      </c>
      <c r="AN45" s="25">
        <f t="shared" si="1"/>
        <v>0</v>
      </c>
    </row>
    <row r="46" spans="1:52" s="2" customFormat="1" ht="27" customHeight="1">
      <c r="A46" s="16" t="s">
        <v>49</v>
      </c>
      <c r="B46" s="21">
        <v>5</v>
      </c>
      <c r="C46" s="32"/>
      <c r="D46" s="32"/>
      <c r="E46" s="24"/>
      <c r="F46" s="23">
        <v>1</v>
      </c>
      <c r="G46" s="32"/>
      <c r="H46" s="32"/>
      <c r="I46" s="24"/>
      <c r="J46" s="23">
        <v>0</v>
      </c>
      <c r="K46" s="32"/>
      <c r="L46" s="32"/>
      <c r="M46" s="24"/>
      <c r="N46" s="23">
        <v>7</v>
      </c>
      <c r="O46" s="32"/>
      <c r="P46" s="32"/>
      <c r="Q46" s="24"/>
      <c r="R46" s="23">
        <v>3</v>
      </c>
      <c r="S46" s="32"/>
      <c r="T46" s="32"/>
      <c r="U46" s="24"/>
      <c r="V46" s="23">
        <v>4</v>
      </c>
      <c r="W46" s="32"/>
      <c r="X46" s="32"/>
      <c r="Y46" s="24"/>
      <c r="Z46" s="23">
        <v>1</v>
      </c>
      <c r="AA46" s="32"/>
      <c r="AB46" s="32"/>
      <c r="AC46" s="24"/>
      <c r="AD46" s="23">
        <v>3</v>
      </c>
      <c r="AE46" s="32"/>
      <c r="AF46" s="32"/>
      <c r="AG46" s="24"/>
      <c r="AH46" s="23">
        <v>1</v>
      </c>
      <c r="AI46" s="32"/>
      <c r="AJ46" s="32"/>
      <c r="AK46" s="24"/>
      <c r="AL46" s="20">
        <f t="shared" si="0"/>
        <v>25</v>
      </c>
      <c r="AM46" s="29" t="s">
        <v>84</v>
      </c>
      <c r="AN46" s="25">
        <f t="shared" si="1"/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" customFormat="1" ht="27" customHeight="1">
      <c r="A47" s="16" t="s">
        <v>141</v>
      </c>
      <c r="B47" s="21">
        <v>0</v>
      </c>
      <c r="C47" s="29"/>
      <c r="D47" s="29"/>
      <c r="E47" s="30"/>
      <c r="F47" s="20">
        <v>0</v>
      </c>
      <c r="G47" s="29"/>
      <c r="H47" s="29"/>
      <c r="I47" s="30"/>
      <c r="J47" s="20">
        <v>0</v>
      </c>
      <c r="K47" s="29"/>
      <c r="L47" s="29"/>
      <c r="M47" s="30"/>
      <c r="N47" s="20">
        <v>0</v>
      </c>
      <c r="O47" s="29"/>
      <c r="P47" s="29"/>
      <c r="Q47" s="30"/>
      <c r="R47" s="20">
        <v>0</v>
      </c>
      <c r="S47" s="29"/>
      <c r="T47" s="29"/>
      <c r="U47" s="30"/>
      <c r="V47" s="20">
        <v>1</v>
      </c>
      <c r="W47" s="29"/>
      <c r="X47" s="29"/>
      <c r="Y47" s="30"/>
      <c r="Z47" s="20">
        <v>0</v>
      </c>
      <c r="AA47" s="29"/>
      <c r="AB47" s="29"/>
      <c r="AC47" s="30"/>
      <c r="AD47" s="20">
        <v>0</v>
      </c>
      <c r="AE47" s="29"/>
      <c r="AF47" s="29"/>
      <c r="AG47" s="30"/>
      <c r="AH47" s="20">
        <v>0</v>
      </c>
      <c r="AI47" s="29"/>
      <c r="AJ47" s="29"/>
      <c r="AK47" s="30"/>
      <c r="AL47" s="20">
        <f t="shared" si="0"/>
        <v>1</v>
      </c>
      <c r="AM47" s="29">
        <f t="shared" si="2"/>
        <v>0</v>
      </c>
      <c r="AN47" s="31">
        <f t="shared" si="1"/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" customFormat="1" ht="27" customHeight="1">
      <c r="A48" s="16" t="s">
        <v>50</v>
      </c>
      <c r="B48" s="21">
        <v>7</v>
      </c>
      <c r="C48" s="26"/>
      <c r="D48" s="26"/>
      <c r="E48" s="30"/>
      <c r="F48" s="20">
        <v>0</v>
      </c>
      <c r="G48" s="26"/>
      <c r="H48" s="26"/>
      <c r="I48" s="30"/>
      <c r="J48" s="20">
        <v>4</v>
      </c>
      <c r="K48" s="26"/>
      <c r="L48" s="26"/>
      <c r="M48" s="30"/>
      <c r="N48" s="20">
        <v>2</v>
      </c>
      <c r="O48" s="26"/>
      <c r="P48" s="26"/>
      <c r="Q48" s="30"/>
      <c r="R48" s="20">
        <v>0</v>
      </c>
      <c r="S48" s="26"/>
      <c r="T48" s="26"/>
      <c r="U48" s="30"/>
      <c r="V48" s="20">
        <v>3</v>
      </c>
      <c r="W48" s="26"/>
      <c r="X48" s="26"/>
      <c r="Y48" s="30"/>
      <c r="Z48" s="20">
        <v>1</v>
      </c>
      <c r="AA48" s="26"/>
      <c r="AB48" s="26"/>
      <c r="AC48" s="30"/>
      <c r="AD48" s="20">
        <v>2</v>
      </c>
      <c r="AE48" s="26"/>
      <c r="AF48" s="26"/>
      <c r="AG48" s="30"/>
      <c r="AH48" s="20">
        <v>1</v>
      </c>
      <c r="AI48" s="26"/>
      <c r="AJ48" s="26"/>
      <c r="AK48" s="30"/>
      <c r="AL48" s="20">
        <f t="shared" si="0"/>
        <v>20</v>
      </c>
      <c r="AM48" s="29">
        <f t="shared" si="2"/>
        <v>0</v>
      </c>
      <c r="AN48" s="31">
        <f t="shared" si="1"/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2" customFormat="1" ht="27" customHeight="1">
      <c r="A49" s="16" t="s">
        <v>51</v>
      </c>
      <c r="B49" s="21">
        <v>19</v>
      </c>
      <c r="C49" s="29"/>
      <c r="D49" s="29"/>
      <c r="E49" s="30"/>
      <c r="F49" s="20">
        <v>6</v>
      </c>
      <c r="G49" s="29"/>
      <c r="H49" s="29"/>
      <c r="I49" s="30"/>
      <c r="J49" s="20">
        <v>3</v>
      </c>
      <c r="K49" s="29"/>
      <c r="L49" s="29"/>
      <c r="M49" s="30"/>
      <c r="N49" s="20">
        <v>21</v>
      </c>
      <c r="O49" s="29"/>
      <c r="P49" s="29"/>
      <c r="Q49" s="30"/>
      <c r="R49" s="20">
        <v>4</v>
      </c>
      <c r="S49" s="29"/>
      <c r="T49" s="29"/>
      <c r="U49" s="30"/>
      <c r="V49" s="20">
        <v>10</v>
      </c>
      <c r="W49" s="29"/>
      <c r="X49" s="29"/>
      <c r="Y49" s="30"/>
      <c r="Z49" s="20">
        <v>9</v>
      </c>
      <c r="AA49" s="29"/>
      <c r="AB49" s="29"/>
      <c r="AC49" s="30"/>
      <c r="AD49" s="20">
        <v>11</v>
      </c>
      <c r="AE49" s="29"/>
      <c r="AF49" s="29"/>
      <c r="AG49" s="30"/>
      <c r="AH49" s="20">
        <v>9</v>
      </c>
      <c r="AI49" s="29"/>
      <c r="AJ49" s="29"/>
      <c r="AK49" s="30"/>
      <c r="AL49" s="20">
        <f t="shared" si="0"/>
        <v>92</v>
      </c>
      <c r="AM49" s="29">
        <f t="shared" si="2"/>
        <v>0</v>
      </c>
      <c r="AN49" s="25">
        <f t="shared" si="1"/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2" customFormat="1" ht="27" customHeight="1">
      <c r="A50" s="16" t="s">
        <v>52</v>
      </c>
      <c r="B50" s="21">
        <v>5</v>
      </c>
      <c r="C50" s="29"/>
      <c r="D50" s="29"/>
      <c r="E50" s="30"/>
      <c r="F50" s="20">
        <v>1</v>
      </c>
      <c r="G50" s="29"/>
      <c r="H50" s="29"/>
      <c r="I50" s="30"/>
      <c r="J50" s="20">
        <v>3</v>
      </c>
      <c r="K50" s="29"/>
      <c r="L50" s="29"/>
      <c r="M50" s="30"/>
      <c r="N50" s="20">
        <v>4</v>
      </c>
      <c r="O50" s="29"/>
      <c r="P50" s="29"/>
      <c r="Q50" s="30"/>
      <c r="R50" s="20">
        <v>3</v>
      </c>
      <c r="S50" s="29"/>
      <c r="T50" s="29"/>
      <c r="U50" s="30"/>
      <c r="V50" s="20">
        <v>1</v>
      </c>
      <c r="W50" s="29"/>
      <c r="X50" s="29"/>
      <c r="Y50" s="30"/>
      <c r="Z50" s="20">
        <v>4</v>
      </c>
      <c r="AA50" s="29"/>
      <c r="AB50" s="29"/>
      <c r="AC50" s="30"/>
      <c r="AD50" s="20">
        <v>3</v>
      </c>
      <c r="AE50" s="29"/>
      <c r="AF50" s="29"/>
      <c r="AG50" s="30"/>
      <c r="AH50" s="20">
        <v>2</v>
      </c>
      <c r="AI50" s="29"/>
      <c r="AJ50" s="29"/>
      <c r="AK50" s="30"/>
      <c r="AL50" s="20">
        <f t="shared" si="0"/>
        <v>26</v>
      </c>
      <c r="AM50" s="29">
        <f t="shared" si="2"/>
        <v>0</v>
      </c>
      <c r="AN50" s="25">
        <f t="shared" si="1"/>
        <v>0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40" ht="27" customHeight="1">
      <c r="A51" s="16" t="s">
        <v>53</v>
      </c>
      <c r="B51" s="21">
        <v>1</v>
      </c>
      <c r="C51" s="29"/>
      <c r="D51" s="29"/>
      <c r="E51" s="30"/>
      <c r="F51" s="20">
        <v>0</v>
      </c>
      <c r="G51" s="29"/>
      <c r="H51" s="29"/>
      <c r="I51" s="30"/>
      <c r="J51" s="20">
        <v>1</v>
      </c>
      <c r="K51" s="29"/>
      <c r="L51" s="29"/>
      <c r="M51" s="30"/>
      <c r="N51" s="20">
        <v>0</v>
      </c>
      <c r="O51" s="29"/>
      <c r="P51" s="29"/>
      <c r="Q51" s="30"/>
      <c r="R51" s="20">
        <v>0</v>
      </c>
      <c r="S51" s="29"/>
      <c r="T51" s="29"/>
      <c r="U51" s="30"/>
      <c r="V51" s="20">
        <v>0</v>
      </c>
      <c r="W51" s="29"/>
      <c r="X51" s="29"/>
      <c r="Y51" s="30"/>
      <c r="Z51" s="20">
        <v>1</v>
      </c>
      <c r="AA51" s="29"/>
      <c r="AB51" s="29"/>
      <c r="AC51" s="30"/>
      <c r="AD51" s="20">
        <v>0</v>
      </c>
      <c r="AE51" s="29"/>
      <c r="AF51" s="29"/>
      <c r="AG51" s="30"/>
      <c r="AH51" s="20">
        <v>0</v>
      </c>
      <c r="AI51" s="29"/>
      <c r="AJ51" s="29"/>
      <c r="AK51" s="30"/>
      <c r="AL51" s="20">
        <f t="shared" si="0"/>
        <v>3</v>
      </c>
      <c r="AM51" s="29" t="s">
        <v>84</v>
      </c>
      <c r="AN51" s="31">
        <f t="shared" si="1"/>
        <v>0</v>
      </c>
    </row>
    <row r="52" spans="1:52" s="2" customFormat="1" ht="27" customHeight="1">
      <c r="A52" s="16" t="s">
        <v>133</v>
      </c>
      <c r="B52" s="21">
        <v>0</v>
      </c>
      <c r="C52" s="32"/>
      <c r="D52" s="32"/>
      <c r="E52" s="24"/>
      <c r="F52" s="23">
        <v>0</v>
      </c>
      <c r="G52" s="32"/>
      <c r="H52" s="32"/>
      <c r="I52" s="24"/>
      <c r="J52" s="23">
        <v>0</v>
      </c>
      <c r="K52" s="32"/>
      <c r="L52" s="32"/>
      <c r="M52" s="24"/>
      <c r="N52" s="23">
        <v>0</v>
      </c>
      <c r="O52" s="32"/>
      <c r="P52" s="32"/>
      <c r="Q52" s="24"/>
      <c r="R52" s="23">
        <v>1</v>
      </c>
      <c r="S52" s="32"/>
      <c r="T52" s="32"/>
      <c r="U52" s="24"/>
      <c r="V52" s="23">
        <v>0</v>
      </c>
      <c r="W52" s="32"/>
      <c r="X52" s="32"/>
      <c r="Y52" s="24"/>
      <c r="Z52" s="23">
        <v>0</v>
      </c>
      <c r="AA52" s="32"/>
      <c r="AB52" s="32"/>
      <c r="AC52" s="24"/>
      <c r="AD52" s="23">
        <v>0</v>
      </c>
      <c r="AE52" s="32"/>
      <c r="AF52" s="32"/>
      <c r="AG52" s="24"/>
      <c r="AH52" s="23">
        <v>0</v>
      </c>
      <c r="AI52" s="32"/>
      <c r="AJ52" s="32"/>
      <c r="AK52" s="24"/>
      <c r="AL52" s="20">
        <f t="shared" si="0"/>
        <v>1</v>
      </c>
      <c r="AM52" s="29">
        <f t="shared" si="2"/>
        <v>0</v>
      </c>
      <c r="AN52" s="25">
        <f t="shared" si="1"/>
        <v>0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2" customFormat="1" ht="27" customHeight="1">
      <c r="A53" s="16" t="s">
        <v>134</v>
      </c>
      <c r="B53" s="21">
        <v>1</v>
      </c>
      <c r="C53" s="26"/>
      <c r="D53" s="26"/>
      <c r="E53" s="22"/>
      <c r="F53" s="23">
        <v>0</v>
      </c>
      <c r="G53" s="26"/>
      <c r="H53" s="26"/>
      <c r="I53" s="24"/>
      <c r="J53" s="23">
        <v>0</v>
      </c>
      <c r="K53" s="26"/>
      <c r="L53" s="26"/>
      <c r="M53" s="24"/>
      <c r="N53" s="23">
        <v>0</v>
      </c>
      <c r="O53" s="26"/>
      <c r="P53" s="26"/>
      <c r="Q53" s="27"/>
      <c r="R53" s="23">
        <v>0</v>
      </c>
      <c r="S53" s="26"/>
      <c r="T53" s="26"/>
      <c r="U53" s="24"/>
      <c r="V53" s="23">
        <v>0</v>
      </c>
      <c r="W53" s="26"/>
      <c r="X53" s="26"/>
      <c r="Y53" s="24"/>
      <c r="Z53" s="23">
        <v>0</v>
      </c>
      <c r="AA53" s="26"/>
      <c r="AB53" s="26"/>
      <c r="AC53" s="24"/>
      <c r="AD53" s="23">
        <v>0</v>
      </c>
      <c r="AE53" s="26"/>
      <c r="AF53" s="26"/>
      <c r="AG53" s="24"/>
      <c r="AH53" s="23">
        <v>0</v>
      </c>
      <c r="AI53" s="26"/>
      <c r="AJ53" s="26"/>
      <c r="AK53" s="24"/>
      <c r="AL53" s="20">
        <f t="shared" si="0"/>
        <v>1</v>
      </c>
      <c r="AM53" s="29">
        <f t="shared" si="2"/>
        <v>0</v>
      </c>
      <c r="AN53" s="31">
        <f t="shared" si="1"/>
        <v>0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6" customFormat="1" ht="27" customHeight="1">
      <c r="A54" s="16" t="s">
        <v>135</v>
      </c>
      <c r="B54" s="21">
        <v>0</v>
      </c>
      <c r="C54" s="26"/>
      <c r="D54" s="26"/>
      <c r="E54" s="22"/>
      <c r="F54" s="23">
        <v>0</v>
      </c>
      <c r="G54" s="26"/>
      <c r="H54" s="26"/>
      <c r="I54" s="24"/>
      <c r="J54" s="23">
        <v>0</v>
      </c>
      <c r="K54" s="26"/>
      <c r="L54" s="26"/>
      <c r="M54" s="24"/>
      <c r="N54" s="23">
        <v>0</v>
      </c>
      <c r="O54" s="26"/>
      <c r="P54" s="26"/>
      <c r="Q54" s="27"/>
      <c r="R54" s="23">
        <v>0</v>
      </c>
      <c r="S54" s="26"/>
      <c r="T54" s="26"/>
      <c r="U54" s="24"/>
      <c r="V54" s="23">
        <v>0</v>
      </c>
      <c r="W54" s="26"/>
      <c r="X54" s="26"/>
      <c r="Y54" s="24"/>
      <c r="Z54" s="23">
        <v>1</v>
      </c>
      <c r="AA54" s="26"/>
      <c r="AB54" s="26"/>
      <c r="AC54" s="24"/>
      <c r="AD54" s="23">
        <v>0</v>
      </c>
      <c r="AE54" s="26"/>
      <c r="AF54" s="26"/>
      <c r="AG54" s="24"/>
      <c r="AH54" s="23">
        <v>0</v>
      </c>
      <c r="AI54" s="26"/>
      <c r="AJ54" s="26"/>
      <c r="AK54" s="24"/>
      <c r="AL54" s="20">
        <f t="shared" si="0"/>
        <v>1</v>
      </c>
      <c r="AM54" s="29">
        <f t="shared" si="2"/>
        <v>0</v>
      </c>
      <c r="AN54" s="31">
        <f t="shared" si="1"/>
        <v>0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6" customFormat="1" ht="27" customHeight="1">
      <c r="A55" s="16" t="s">
        <v>54</v>
      </c>
      <c r="B55" s="21">
        <v>1</v>
      </c>
      <c r="C55" s="26"/>
      <c r="D55" s="26"/>
      <c r="E55" s="22"/>
      <c r="F55" s="23">
        <v>1</v>
      </c>
      <c r="G55" s="26"/>
      <c r="H55" s="26"/>
      <c r="I55" s="24"/>
      <c r="J55" s="23">
        <v>0</v>
      </c>
      <c r="K55" s="26"/>
      <c r="L55" s="26"/>
      <c r="M55" s="24"/>
      <c r="N55" s="23">
        <v>1</v>
      </c>
      <c r="O55" s="26"/>
      <c r="P55" s="26"/>
      <c r="Q55" s="27"/>
      <c r="R55" s="23">
        <v>1</v>
      </c>
      <c r="S55" s="26"/>
      <c r="T55" s="26"/>
      <c r="U55" s="24"/>
      <c r="V55" s="23">
        <v>0</v>
      </c>
      <c r="W55" s="26"/>
      <c r="X55" s="26"/>
      <c r="Y55" s="24"/>
      <c r="Z55" s="23">
        <v>1</v>
      </c>
      <c r="AA55" s="26"/>
      <c r="AB55" s="26"/>
      <c r="AC55" s="24"/>
      <c r="AD55" s="23">
        <v>2</v>
      </c>
      <c r="AE55" s="26"/>
      <c r="AF55" s="26"/>
      <c r="AG55" s="24"/>
      <c r="AH55" s="23">
        <v>4</v>
      </c>
      <c r="AI55" s="26"/>
      <c r="AJ55" s="26"/>
      <c r="AK55" s="24"/>
      <c r="AL55" s="20">
        <f t="shared" si="0"/>
        <v>11</v>
      </c>
      <c r="AM55" s="26"/>
      <c r="AN55" s="25">
        <f t="shared" si="1"/>
        <v>0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40" ht="27" customHeight="1">
      <c r="A56" s="16" t="s">
        <v>55</v>
      </c>
      <c r="B56" s="21">
        <v>1</v>
      </c>
      <c r="C56" s="26"/>
      <c r="D56" s="26"/>
      <c r="E56" s="22"/>
      <c r="F56" s="23">
        <v>0</v>
      </c>
      <c r="G56" s="26"/>
      <c r="H56" s="26"/>
      <c r="I56" s="24"/>
      <c r="J56" s="23">
        <v>1</v>
      </c>
      <c r="K56" s="26"/>
      <c r="L56" s="26"/>
      <c r="M56" s="24"/>
      <c r="N56" s="23">
        <v>4</v>
      </c>
      <c r="O56" s="26"/>
      <c r="P56" s="26"/>
      <c r="Q56" s="27"/>
      <c r="R56" s="23">
        <v>1</v>
      </c>
      <c r="S56" s="26"/>
      <c r="T56" s="26"/>
      <c r="U56" s="24"/>
      <c r="V56" s="23">
        <v>1</v>
      </c>
      <c r="W56" s="26"/>
      <c r="X56" s="26"/>
      <c r="Y56" s="24"/>
      <c r="Z56" s="23">
        <v>1</v>
      </c>
      <c r="AA56" s="26"/>
      <c r="AB56" s="26"/>
      <c r="AC56" s="24"/>
      <c r="AD56" s="23">
        <v>1</v>
      </c>
      <c r="AE56" s="26"/>
      <c r="AF56" s="26"/>
      <c r="AG56" s="24"/>
      <c r="AH56" s="23">
        <v>0</v>
      </c>
      <c r="AI56" s="26"/>
      <c r="AJ56" s="26"/>
      <c r="AK56" s="24"/>
      <c r="AL56" s="20">
        <f t="shared" si="0"/>
        <v>10</v>
      </c>
      <c r="AM56" s="26"/>
      <c r="AN56" s="25">
        <f t="shared" si="1"/>
        <v>0</v>
      </c>
    </row>
    <row r="57" spans="1:40" ht="27" customHeight="1">
      <c r="A57" s="16" t="s">
        <v>56</v>
      </c>
      <c r="B57" s="21">
        <v>1</v>
      </c>
      <c r="C57" s="32"/>
      <c r="D57" s="32"/>
      <c r="E57" s="24"/>
      <c r="F57" s="23">
        <v>1</v>
      </c>
      <c r="G57" s="32"/>
      <c r="H57" s="32"/>
      <c r="I57" s="24"/>
      <c r="J57" s="23">
        <v>1</v>
      </c>
      <c r="K57" s="32"/>
      <c r="L57" s="32"/>
      <c r="M57" s="24"/>
      <c r="N57" s="23">
        <v>2</v>
      </c>
      <c r="O57" s="32"/>
      <c r="P57" s="32"/>
      <c r="Q57" s="24"/>
      <c r="R57" s="23">
        <v>1</v>
      </c>
      <c r="S57" s="32"/>
      <c r="T57" s="32"/>
      <c r="U57" s="24"/>
      <c r="V57" s="23">
        <v>2</v>
      </c>
      <c r="W57" s="32"/>
      <c r="X57" s="32"/>
      <c r="Y57" s="24"/>
      <c r="Z57" s="23">
        <v>1</v>
      </c>
      <c r="AA57" s="32"/>
      <c r="AB57" s="32"/>
      <c r="AC57" s="24"/>
      <c r="AD57" s="23">
        <v>1</v>
      </c>
      <c r="AE57" s="32"/>
      <c r="AF57" s="32"/>
      <c r="AG57" s="24"/>
      <c r="AH57" s="23">
        <v>1</v>
      </c>
      <c r="AI57" s="32"/>
      <c r="AJ57" s="32"/>
      <c r="AK57" s="24"/>
      <c r="AL57" s="20">
        <f t="shared" si="0"/>
        <v>11</v>
      </c>
      <c r="AM57" s="29">
        <f t="shared" si="2"/>
        <v>0</v>
      </c>
      <c r="AN57" s="25">
        <f t="shared" si="1"/>
        <v>0</v>
      </c>
    </row>
    <row r="58" spans="1:52" s="2" customFormat="1" ht="27" customHeight="1">
      <c r="A58" s="16" t="s">
        <v>87</v>
      </c>
      <c r="B58" s="21">
        <v>0</v>
      </c>
      <c r="C58" s="32"/>
      <c r="D58" s="32"/>
      <c r="E58" s="24"/>
      <c r="F58" s="23">
        <v>0</v>
      </c>
      <c r="G58" s="32"/>
      <c r="H58" s="32"/>
      <c r="I58" s="24"/>
      <c r="J58" s="23">
        <v>0</v>
      </c>
      <c r="K58" s="32"/>
      <c r="L58" s="32"/>
      <c r="M58" s="24"/>
      <c r="N58" s="23">
        <v>0</v>
      </c>
      <c r="O58" s="32"/>
      <c r="P58" s="32"/>
      <c r="Q58" s="24"/>
      <c r="R58" s="23">
        <v>0</v>
      </c>
      <c r="S58" s="32"/>
      <c r="T58" s="32"/>
      <c r="U58" s="24"/>
      <c r="V58" s="23">
        <v>0</v>
      </c>
      <c r="W58" s="32"/>
      <c r="X58" s="32"/>
      <c r="Y58" s="24"/>
      <c r="Z58" s="23">
        <v>1</v>
      </c>
      <c r="AA58" s="32"/>
      <c r="AB58" s="32"/>
      <c r="AC58" s="24"/>
      <c r="AD58" s="23">
        <v>1</v>
      </c>
      <c r="AE58" s="32"/>
      <c r="AF58" s="32"/>
      <c r="AG58" s="24"/>
      <c r="AH58" s="23">
        <v>0</v>
      </c>
      <c r="AI58" s="32"/>
      <c r="AJ58" s="32"/>
      <c r="AK58" s="24"/>
      <c r="AL58" s="20">
        <f t="shared" si="0"/>
        <v>2</v>
      </c>
      <c r="AM58" s="29">
        <f t="shared" si="2"/>
        <v>0</v>
      </c>
      <c r="AN58" s="25">
        <f t="shared" si="1"/>
        <v>0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2" customFormat="1" ht="27" customHeight="1">
      <c r="A59" s="16" t="s">
        <v>121</v>
      </c>
      <c r="B59" s="21">
        <v>0</v>
      </c>
      <c r="C59" s="29"/>
      <c r="D59" s="29"/>
      <c r="E59" s="30"/>
      <c r="F59" s="20">
        <v>0</v>
      </c>
      <c r="G59" s="29"/>
      <c r="H59" s="29"/>
      <c r="I59" s="30"/>
      <c r="J59" s="20">
        <v>0</v>
      </c>
      <c r="K59" s="29"/>
      <c r="L59" s="29"/>
      <c r="M59" s="30"/>
      <c r="N59" s="20">
        <v>0</v>
      </c>
      <c r="O59" s="29"/>
      <c r="P59" s="29"/>
      <c r="Q59" s="30"/>
      <c r="R59" s="20">
        <v>2</v>
      </c>
      <c r="S59" s="29"/>
      <c r="T59" s="29"/>
      <c r="U59" s="30"/>
      <c r="V59" s="20">
        <v>0</v>
      </c>
      <c r="W59" s="29"/>
      <c r="X59" s="29"/>
      <c r="Y59" s="30"/>
      <c r="Z59" s="20">
        <v>0</v>
      </c>
      <c r="AA59" s="29"/>
      <c r="AB59" s="29"/>
      <c r="AC59" s="30"/>
      <c r="AD59" s="20">
        <v>0</v>
      </c>
      <c r="AE59" s="29"/>
      <c r="AF59" s="29"/>
      <c r="AG59" s="30"/>
      <c r="AH59" s="20">
        <v>0</v>
      </c>
      <c r="AI59" s="29"/>
      <c r="AJ59" s="29"/>
      <c r="AK59" s="30"/>
      <c r="AL59" s="20">
        <f t="shared" si="0"/>
        <v>2</v>
      </c>
      <c r="AM59" s="29">
        <f t="shared" si="2"/>
        <v>0</v>
      </c>
      <c r="AN59" s="31">
        <f t="shared" si="1"/>
        <v>0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2" customFormat="1" ht="27" customHeight="1">
      <c r="A60" s="16" t="s">
        <v>142</v>
      </c>
      <c r="B60" s="21">
        <v>1</v>
      </c>
      <c r="C60" s="29"/>
      <c r="D60" s="29"/>
      <c r="E60" s="30"/>
      <c r="F60" s="20">
        <v>0</v>
      </c>
      <c r="G60" s="29"/>
      <c r="H60" s="29"/>
      <c r="I60" s="30"/>
      <c r="J60" s="20">
        <v>0</v>
      </c>
      <c r="K60" s="29"/>
      <c r="L60" s="29"/>
      <c r="M60" s="30"/>
      <c r="N60" s="20">
        <v>0</v>
      </c>
      <c r="O60" s="29"/>
      <c r="P60" s="29"/>
      <c r="Q60" s="30"/>
      <c r="R60" s="20">
        <v>0</v>
      </c>
      <c r="S60" s="29"/>
      <c r="T60" s="29"/>
      <c r="U60" s="30"/>
      <c r="V60" s="20">
        <v>0</v>
      </c>
      <c r="W60" s="29"/>
      <c r="X60" s="29"/>
      <c r="Y60" s="30"/>
      <c r="Z60" s="20">
        <v>0</v>
      </c>
      <c r="AA60" s="29"/>
      <c r="AB60" s="29"/>
      <c r="AC60" s="30"/>
      <c r="AD60" s="20">
        <v>0</v>
      </c>
      <c r="AE60" s="29"/>
      <c r="AF60" s="29"/>
      <c r="AG60" s="30"/>
      <c r="AH60" s="20">
        <v>0</v>
      </c>
      <c r="AI60" s="29"/>
      <c r="AJ60" s="29"/>
      <c r="AK60" s="30"/>
      <c r="AL60" s="20">
        <f t="shared" si="0"/>
        <v>1</v>
      </c>
      <c r="AM60" s="29">
        <f t="shared" si="2"/>
        <v>0</v>
      </c>
      <c r="AN60" s="31">
        <f t="shared" si="1"/>
        <v>0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2" customFormat="1" ht="27" customHeight="1">
      <c r="A61" s="16" t="s">
        <v>119</v>
      </c>
      <c r="B61" s="21">
        <v>0</v>
      </c>
      <c r="C61" s="29"/>
      <c r="D61" s="29"/>
      <c r="E61" s="30"/>
      <c r="F61" s="20">
        <v>0</v>
      </c>
      <c r="G61" s="29"/>
      <c r="H61" s="29"/>
      <c r="I61" s="30"/>
      <c r="J61" s="20">
        <v>1</v>
      </c>
      <c r="K61" s="29"/>
      <c r="L61" s="29"/>
      <c r="M61" s="30"/>
      <c r="N61" s="20">
        <v>0</v>
      </c>
      <c r="O61" s="29"/>
      <c r="P61" s="29"/>
      <c r="Q61" s="30"/>
      <c r="R61" s="20">
        <v>0</v>
      </c>
      <c r="S61" s="29"/>
      <c r="T61" s="29"/>
      <c r="U61" s="30"/>
      <c r="V61" s="20">
        <v>0</v>
      </c>
      <c r="W61" s="29"/>
      <c r="X61" s="29"/>
      <c r="Y61" s="30"/>
      <c r="Z61" s="20">
        <v>0</v>
      </c>
      <c r="AA61" s="29"/>
      <c r="AB61" s="29"/>
      <c r="AC61" s="30"/>
      <c r="AD61" s="20">
        <v>1</v>
      </c>
      <c r="AE61" s="29"/>
      <c r="AF61" s="29"/>
      <c r="AG61" s="30"/>
      <c r="AH61" s="20">
        <v>0</v>
      </c>
      <c r="AI61" s="29"/>
      <c r="AJ61" s="29"/>
      <c r="AK61" s="30"/>
      <c r="AL61" s="20">
        <f t="shared" si="0"/>
        <v>2</v>
      </c>
      <c r="AM61" s="29" t="s">
        <v>84</v>
      </c>
      <c r="AN61" s="31">
        <f t="shared" si="1"/>
        <v>0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40" ht="27" customHeight="1">
      <c r="A62" s="16" t="s">
        <v>57</v>
      </c>
      <c r="B62" s="21">
        <v>1</v>
      </c>
      <c r="C62" s="29"/>
      <c r="D62" s="29"/>
      <c r="E62" s="30"/>
      <c r="F62" s="20">
        <v>0</v>
      </c>
      <c r="G62" s="29"/>
      <c r="H62" s="29"/>
      <c r="I62" s="30"/>
      <c r="J62" s="20">
        <v>0</v>
      </c>
      <c r="K62" s="29"/>
      <c r="L62" s="29"/>
      <c r="M62" s="30"/>
      <c r="N62" s="20">
        <v>1</v>
      </c>
      <c r="O62" s="29"/>
      <c r="P62" s="29"/>
      <c r="Q62" s="30"/>
      <c r="R62" s="20">
        <v>0</v>
      </c>
      <c r="S62" s="29"/>
      <c r="T62" s="29"/>
      <c r="U62" s="30"/>
      <c r="V62" s="20">
        <v>0</v>
      </c>
      <c r="W62" s="29"/>
      <c r="X62" s="29"/>
      <c r="Y62" s="30"/>
      <c r="Z62" s="20">
        <v>0</v>
      </c>
      <c r="AA62" s="29"/>
      <c r="AB62" s="29"/>
      <c r="AC62" s="30"/>
      <c r="AD62" s="20">
        <v>1</v>
      </c>
      <c r="AE62" s="29"/>
      <c r="AF62" s="29"/>
      <c r="AG62" s="30"/>
      <c r="AH62" s="20">
        <v>0</v>
      </c>
      <c r="AI62" s="29"/>
      <c r="AJ62" s="29"/>
      <c r="AK62" s="30"/>
      <c r="AL62" s="20">
        <f t="shared" si="0"/>
        <v>3</v>
      </c>
      <c r="AM62" s="29"/>
      <c r="AN62" s="31">
        <f t="shared" si="1"/>
        <v>0</v>
      </c>
    </row>
    <row r="63" spans="1:40" ht="27" customHeight="1">
      <c r="A63" s="16" t="s">
        <v>118</v>
      </c>
      <c r="B63" s="21">
        <v>1</v>
      </c>
      <c r="C63" s="32"/>
      <c r="D63" s="32"/>
      <c r="E63" s="24"/>
      <c r="F63" s="23">
        <v>0</v>
      </c>
      <c r="G63" s="32"/>
      <c r="H63" s="32"/>
      <c r="I63" s="24"/>
      <c r="J63" s="23">
        <v>1</v>
      </c>
      <c r="K63" s="32"/>
      <c r="L63" s="32"/>
      <c r="M63" s="24"/>
      <c r="N63" s="23">
        <v>1</v>
      </c>
      <c r="O63" s="32"/>
      <c r="P63" s="32"/>
      <c r="Q63" s="24"/>
      <c r="R63" s="23">
        <v>0</v>
      </c>
      <c r="S63" s="32"/>
      <c r="T63" s="32"/>
      <c r="U63" s="24"/>
      <c r="V63" s="23">
        <v>0</v>
      </c>
      <c r="W63" s="32"/>
      <c r="X63" s="32"/>
      <c r="Y63" s="24"/>
      <c r="Z63" s="23">
        <v>0</v>
      </c>
      <c r="AA63" s="32"/>
      <c r="AB63" s="32"/>
      <c r="AC63" s="24"/>
      <c r="AD63" s="23">
        <v>0</v>
      </c>
      <c r="AE63" s="32"/>
      <c r="AF63" s="32"/>
      <c r="AG63" s="24"/>
      <c r="AH63" s="23">
        <v>0</v>
      </c>
      <c r="AI63" s="32"/>
      <c r="AJ63" s="32"/>
      <c r="AK63" s="24"/>
      <c r="AL63" s="20">
        <f t="shared" si="0"/>
        <v>3</v>
      </c>
      <c r="AM63" s="29" t="s">
        <v>84</v>
      </c>
      <c r="AN63" s="25">
        <f t="shared" si="1"/>
        <v>0</v>
      </c>
    </row>
    <row r="64" spans="1:52" s="2" customFormat="1" ht="27" customHeight="1">
      <c r="A64" s="16" t="s">
        <v>58</v>
      </c>
      <c r="B64" s="21">
        <v>1</v>
      </c>
      <c r="C64" s="32"/>
      <c r="D64" s="32"/>
      <c r="E64" s="24"/>
      <c r="F64" s="23">
        <v>1</v>
      </c>
      <c r="G64" s="32"/>
      <c r="H64" s="32"/>
      <c r="I64" s="24"/>
      <c r="J64" s="23">
        <v>0</v>
      </c>
      <c r="K64" s="32"/>
      <c r="L64" s="32"/>
      <c r="M64" s="24"/>
      <c r="N64" s="23">
        <v>1</v>
      </c>
      <c r="O64" s="32"/>
      <c r="P64" s="32"/>
      <c r="Q64" s="24"/>
      <c r="R64" s="23">
        <v>1</v>
      </c>
      <c r="S64" s="32"/>
      <c r="T64" s="32"/>
      <c r="U64" s="24"/>
      <c r="V64" s="23">
        <v>0</v>
      </c>
      <c r="W64" s="32"/>
      <c r="X64" s="32"/>
      <c r="Y64" s="24"/>
      <c r="Z64" s="23">
        <v>0</v>
      </c>
      <c r="AA64" s="32"/>
      <c r="AB64" s="32"/>
      <c r="AC64" s="24"/>
      <c r="AD64" s="23">
        <v>0</v>
      </c>
      <c r="AE64" s="32"/>
      <c r="AF64" s="32"/>
      <c r="AG64" s="24"/>
      <c r="AH64" s="23">
        <v>0</v>
      </c>
      <c r="AI64" s="32"/>
      <c r="AJ64" s="32"/>
      <c r="AK64" s="24"/>
      <c r="AL64" s="20">
        <f t="shared" si="0"/>
        <v>4</v>
      </c>
      <c r="AM64" s="29"/>
      <c r="AN64" s="25">
        <f t="shared" si="1"/>
        <v>0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2" customFormat="1" ht="27" customHeight="1">
      <c r="A65" s="17" t="s">
        <v>59</v>
      </c>
      <c r="B65" s="21">
        <v>0</v>
      </c>
      <c r="C65" s="29"/>
      <c r="D65" s="29"/>
      <c r="E65" s="30"/>
      <c r="F65" s="20">
        <v>0</v>
      </c>
      <c r="G65" s="29"/>
      <c r="H65" s="29"/>
      <c r="I65" s="30"/>
      <c r="J65" s="20">
        <v>0</v>
      </c>
      <c r="K65" s="29"/>
      <c r="L65" s="29"/>
      <c r="M65" s="30"/>
      <c r="N65" s="20">
        <v>1</v>
      </c>
      <c r="O65" s="29"/>
      <c r="P65" s="29"/>
      <c r="Q65" s="30"/>
      <c r="R65" s="20">
        <v>0</v>
      </c>
      <c r="S65" s="29"/>
      <c r="T65" s="29"/>
      <c r="U65" s="30"/>
      <c r="V65" s="20">
        <v>0</v>
      </c>
      <c r="W65" s="29"/>
      <c r="X65" s="29"/>
      <c r="Y65" s="30"/>
      <c r="Z65" s="20">
        <v>0</v>
      </c>
      <c r="AA65" s="29"/>
      <c r="AB65" s="29"/>
      <c r="AC65" s="30"/>
      <c r="AD65" s="20">
        <v>0</v>
      </c>
      <c r="AE65" s="29"/>
      <c r="AF65" s="29"/>
      <c r="AG65" s="30"/>
      <c r="AH65" s="20">
        <v>0</v>
      </c>
      <c r="AI65" s="29"/>
      <c r="AJ65" s="29"/>
      <c r="AK65" s="30"/>
      <c r="AL65" s="20">
        <f t="shared" si="0"/>
        <v>1</v>
      </c>
      <c r="AM65" s="29" t="s">
        <v>84</v>
      </c>
      <c r="AN65" s="25">
        <f t="shared" si="1"/>
        <v>0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2" customFormat="1" ht="27" customHeight="1">
      <c r="A66" s="19" t="s">
        <v>116</v>
      </c>
      <c r="B66" s="21">
        <v>1</v>
      </c>
      <c r="C66" s="29"/>
      <c r="D66" s="29"/>
      <c r="E66" s="30"/>
      <c r="F66" s="20">
        <v>1</v>
      </c>
      <c r="G66" s="29"/>
      <c r="H66" s="29"/>
      <c r="I66" s="30"/>
      <c r="J66" s="20">
        <v>1</v>
      </c>
      <c r="K66" s="29"/>
      <c r="L66" s="29"/>
      <c r="M66" s="30"/>
      <c r="N66" s="20">
        <v>0</v>
      </c>
      <c r="O66" s="29"/>
      <c r="P66" s="29"/>
      <c r="Q66" s="30"/>
      <c r="R66" s="20">
        <v>1</v>
      </c>
      <c r="S66" s="29"/>
      <c r="T66" s="29"/>
      <c r="U66" s="30"/>
      <c r="V66" s="20">
        <v>1</v>
      </c>
      <c r="W66" s="29"/>
      <c r="X66" s="29"/>
      <c r="Y66" s="30"/>
      <c r="Z66" s="20">
        <v>0</v>
      </c>
      <c r="AA66" s="29"/>
      <c r="AB66" s="29"/>
      <c r="AC66" s="30"/>
      <c r="AD66" s="20">
        <v>0</v>
      </c>
      <c r="AE66" s="29"/>
      <c r="AF66" s="29"/>
      <c r="AG66" s="30"/>
      <c r="AH66" s="20">
        <v>0</v>
      </c>
      <c r="AI66" s="29"/>
      <c r="AJ66" s="29"/>
      <c r="AK66" s="30"/>
      <c r="AL66" s="20">
        <f t="shared" si="0"/>
        <v>5</v>
      </c>
      <c r="AM66" s="29">
        <f t="shared" si="2"/>
        <v>0</v>
      </c>
      <c r="AN66" s="25">
        <f t="shared" si="1"/>
        <v>0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40" ht="27" customHeight="1">
      <c r="A67" s="16" t="s">
        <v>60</v>
      </c>
      <c r="B67" s="21">
        <v>0</v>
      </c>
      <c r="C67" s="29"/>
      <c r="D67" s="29"/>
      <c r="E67" s="30"/>
      <c r="F67" s="20">
        <v>0</v>
      </c>
      <c r="G67" s="29"/>
      <c r="H67" s="29"/>
      <c r="I67" s="30"/>
      <c r="J67" s="20">
        <v>0</v>
      </c>
      <c r="K67" s="29"/>
      <c r="L67" s="29"/>
      <c r="M67" s="30"/>
      <c r="N67" s="20">
        <v>1</v>
      </c>
      <c r="O67" s="29"/>
      <c r="P67" s="29"/>
      <c r="Q67" s="30"/>
      <c r="R67" s="20">
        <v>0</v>
      </c>
      <c r="S67" s="29"/>
      <c r="T67" s="29"/>
      <c r="U67" s="30"/>
      <c r="V67" s="20">
        <v>0</v>
      </c>
      <c r="W67" s="29"/>
      <c r="X67" s="29"/>
      <c r="Y67" s="30"/>
      <c r="Z67" s="20">
        <v>0</v>
      </c>
      <c r="AA67" s="29"/>
      <c r="AB67" s="29"/>
      <c r="AC67" s="30"/>
      <c r="AD67" s="20">
        <v>0</v>
      </c>
      <c r="AE67" s="29"/>
      <c r="AF67" s="29"/>
      <c r="AG67" s="30"/>
      <c r="AH67" s="20">
        <v>0</v>
      </c>
      <c r="AI67" s="29"/>
      <c r="AJ67" s="29"/>
      <c r="AK67" s="30"/>
      <c r="AL67" s="20">
        <f t="shared" si="0"/>
        <v>1</v>
      </c>
      <c r="AM67" s="29">
        <f t="shared" si="2"/>
        <v>0</v>
      </c>
      <c r="AN67" s="25">
        <f t="shared" si="1"/>
        <v>0</v>
      </c>
    </row>
    <row r="68" spans="1:52" s="6" customFormat="1" ht="27" customHeight="1">
      <c r="A68" s="16" t="s">
        <v>45</v>
      </c>
      <c r="B68" s="21">
        <v>1</v>
      </c>
      <c r="C68" s="32"/>
      <c r="D68" s="32"/>
      <c r="E68" s="24"/>
      <c r="F68" s="23">
        <v>1</v>
      </c>
      <c r="G68" s="32"/>
      <c r="H68" s="32"/>
      <c r="I68" s="24"/>
      <c r="J68" s="23">
        <v>1</v>
      </c>
      <c r="K68" s="32"/>
      <c r="L68" s="32"/>
      <c r="M68" s="24"/>
      <c r="N68" s="23">
        <v>3</v>
      </c>
      <c r="O68" s="32"/>
      <c r="P68" s="32"/>
      <c r="Q68" s="24"/>
      <c r="R68" s="23">
        <v>1</v>
      </c>
      <c r="S68" s="32"/>
      <c r="T68" s="32"/>
      <c r="U68" s="24"/>
      <c r="V68" s="23">
        <v>1</v>
      </c>
      <c r="W68" s="32"/>
      <c r="X68" s="32"/>
      <c r="Y68" s="24"/>
      <c r="Z68" s="23">
        <v>2</v>
      </c>
      <c r="AA68" s="32"/>
      <c r="AB68" s="32"/>
      <c r="AC68" s="24"/>
      <c r="AD68" s="23">
        <v>1</v>
      </c>
      <c r="AE68" s="32"/>
      <c r="AF68" s="32"/>
      <c r="AG68" s="24"/>
      <c r="AH68" s="23">
        <v>1</v>
      </c>
      <c r="AI68" s="32"/>
      <c r="AJ68" s="32"/>
      <c r="AK68" s="24"/>
      <c r="AL68" s="20">
        <f t="shared" si="0"/>
        <v>12</v>
      </c>
      <c r="AM68" s="29">
        <f t="shared" si="2"/>
        <v>0</v>
      </c>
      <c r="AN68" s="25">
        <f t="shared" si="1"/>
        <v>0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s="6" customFormat="1" ht="27" customHeight="1">
      <c r="A69" s="16" t="s">
        <v>46</v>
      </c>
      <c r="B69" s="21">
        <v>9</v>
      </c>
      <c r="C69" s="32"/>
      <c r="D69" s="32"/>
      <c r="E69" s="24"/>
      <c r="F69" s="23">
        <v>3</v>
      </c>
      <c r="G69" s="32"/>
      <c r="H69" s="32"/>
      <c r="I69" s="24"/>
      <c r="J69" s="23">
        <v>3</v>
      </c>
      <c r="K69" s="32"/>
      <c r="L69" s="32"/>
      <c r="M69" s="24"/>
      <c r="N69" s="23">
        <v>14</v>
      </c>
      <c r="O69" s="32"/>
      <c r="P69" s="32"/>
      <c r="Q69" s="24"/>
      <c r="R69" s="23">
        <v>4</v>
      </c>
      <c r="S69" s="32"/>
      <c r="T69" s="32"/>
      <c r="U69" s="24"/>
      <c r="V69" s="23">
        <v>3</v>
      </c>
      <c r="W69" s="32"/>
      <c r="X69" s="32"/>
      <c r="Y69" s="24"/>
      <c r="Z69" s="23">
        <v>3</v>
      </c>
      <c r="AA69" s="32"/>
      <c r="AB69" s="32"/>
      <c r="AC69" s="24"/>
      <c r="AD69" s="23">
        <v>4</v>
      </c>
      <c r="AE69" s="32"/>
      <c r="AF69" s="32"/>
      <c r="AG69" s="24"/>
      <c r="AH69" s="23">
        <v>3</v>
      </c>
      <c r="AI69" s="32"/>
      <c r="AJ69" s="32"/>
      <c r="AK69" s="24"/>
      <c r="AL69" s="20">
        <f t="shared" si="0"/>
        <v>46</v>
      </c>
      <c r="AM69" s="29">
        <f t="shared" si="2"/>
        <v>0</v>
      </c>
      <c r="AN69" s="25">
        <f t="shared" si="1"/>
        <v>0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s="6" customFormat="1" ht="27" customHeight="1">
      <c r="A70" s="16" t="s">
        <v>47</v>
      </c>
      <c r="B70" s="21">
        <v>10</v>
      </c>
      <c r="C70" s="32"/>
      <c r="D70" s="32"/>
      <c r="E70" s="24"/>
      <c r="F70" s="23">
        <v>1</v>
      </c>
      <c r="G70" s="32"/>
      <c r="H70" s="32"/>
      <c r="I70" s="24"/>
      <c r="J70" s="23">
        <v>3</v>
      </c>
      <c r="K70" s="32"/>
      <c r="L70" s="32"/>
      <c r="M70" s="24"/>
      <c r="N70" s="23">
        <v>0</v>
      </c>
      <c r="O70" s="32"/>
      <c r="P70" s="32"/>
      <c r="Q70" s="24"/>
      <c r="R70" s="23">
        <v>1</v>
      </c>
      <c r="S70" s="32"/>
      <c r="T70" s="32"/>
      <c r="U70" s="24"/>
      <c r="V70" s="23">
        <v>3</v>
      </c>
      <c r="W70" s="32"/>
      <c r="X70" s="32"/>
      <c r="Y70" s="24"/>
      <c r="Z70" s="23">
        <v>2</v>
      </c>
      <c r="AA70" s="32"/>
      <c r="AB70" s="32"/>
      <c r="AC70" s="24"/>
      <c r="AD70" s="23">
        <v>3</v>
      </c>
      <c r="AE70" s="32"/>
      <c r="AF70" s="32"/>
      <c r="AG70" s="24"/>
      <c r="AH70" s="23">
        <v>2</v>
      </c>
      <c r="AI70" s="32"/>
      <c r="AJ70" s="32"/>
      <c r="AK70" s="24"/>
      <c r="AL70" s="20">
        <f t="shared" si="0"/>
        <v>25</v>
      </c>
      <c r="AM70" s="29" t="s">
        <v>84</v>
      </c>
      <c r="AN70" s="25">
        <f t="shared" si="1"/>
        <v>0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6" customFormat="1" ht="27" customHeight="1">
      <c r="A71" s="16" t="s">
        <v>48</v>
      </c>
      <c r="B71" s="21">
        <v>1</v>
      </c>
      <c r="C71" s="32"/>
      <c r="D71" s="32"/>
      <c r="E71" s="24"/>
      <c r="F71" s="23">
        <v>1</v>
      </c>
      <c r="G71" s="32"/>
      <c r="H71" s="32"/>
      <c r="I71" s="24"/>
      <c r="J71" s="23">
        <v>0</v>
      </c>
      <c r="K71" s="32"/>
      <c r="L71" s="32"/>
      <c r="M71" s="24"/>
      <c r="N71" s="23">
        <v>1</v>
      </c>
      <c r="O71" s="32"/>
      <c r="P71" s="32"/>
      <c r="Q71" s="24"/>
      <c r="R71" s="23">
        <v>1</v>
      </c>
      <c r="S71" s="32"/>
      <c r="T71" s="32"/>
      <c r="U71" s="24"/>
      <c r="V71" s="23">
        <v>1</v>
      </c>
      <c r="W71" s="32"/>
      <c r="X71" s="32"/>
      <c r="Y71" s="24"/>
      <c r="Z71" s="23">
        <v>0</v>
      </c>
      <c r="AA71" s="32"/>
      <c r="AB71" s="32"/>
      <c r="AC71" s="24"/>
      <c r="AD71" s="23">
        <v>1</v>
      </c>
      <c r="AE71" s="32"/>
      <c r="AF71" s="32"/>
      <c r="AG71" s="24"/>
      <c r="AH71" s="23">
        <v>0</v>
      </c>
      <c r="AI71" s="32"/>
      <c r="AJ71" s="32"/>
      <c r="AK71" s="24"/>
      <c r="AL71" s="20">
        <f t="shared" si="0"/>
        <v>6</v>
      </c>
      <c r="AM71" s="29">
        <f t="shared" si="2"/>
        <v>0</v>
      </c>
      <c r="AN71" s="25">
        <f t="shared" si="1"/>
        <v>0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6" customFormat="1" ht="27" customHeight="1">
      <c r="A72" s="17" t="s">
        <v>122</v>
      </c>
      <c r="B72" s="21">
        <v>0</v>
      </c>
      <c r="C72" s="32"/>
      <c r="D72" s="32"/>
      <c r="E72" s="24"/>
      <c r="F72" s="23">
        <v>0</v>
      </c>
      <c r="G72" s="32"/>
      <c r="H72" s="32"/>
      <c r="I72" s="24"/>
      <c r="J72" s="23">
        <v>1</v>
      </c>
      <c r="K72" s="32"/>
      <c r="L72" s="32"/>
      <c r="M72" s="24"/>
      <c r="N72" s="23">
        <v>0</v>
      </c>
      <c r="O72" s="32"/>
      <c r="P72" s="32"/>
      <c r="Q72" s="24"/>
      <c r="R72" s="23">
        <v>0</v>
      </c>
      <c r="S72" s="32"/>
      <c r="T72" s="32"/>
      <c r="U72" s="24"/>
      <c r="V72" s="23">
        <v>0</v>
      </c>
      <c r="W72" s="32"/>
      <c r="X72" s="32"/>
      <c r="Y72" s="24"/>
      <c r="Z72" s="23">
        <v>0</v>
      </c>
      <c r="AA72" s="32"/>
      <c r="AB72" s="32"/>
      <c r="AC72" s="24"/>
      <c r="AD72" s="23">
        <v>0</v>
      </c>
      <c r="AE72" s="32"/>
      <c r="AF72" s="32"/>
      <c r="AG72" s="24"/>
      <c r="AH72" s="23">
        <v>1</v>
      </c>
      <c r="AI72" s="32"/>
      <c r="AJ72" s="32"/>
      <c r="AK72" s="24"/>
      <c r="AL72" s="20">
        <f t="shared" si="0"/>
        <v>2</v>
      </c>
      <c r="AM72" s="29">
        <f t="shared" si="2"/>
        <v>0</v>
      </c>
      <c r="AN72" s="25">
        <f t="shared" si="1"/>
        <v>0</v>
      </c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s="6" customFormat="1" ht="27" customHeight="1">
      <c r="A73" s="19" t="s">
        <v>136</v>
      </c>
      <c r="B73" s="21">
        <v>0</v>
      </c>
      <c r="C73" s="32"/>
      <c r="D73" s="32"/>
      <c r="E73" s="24"/>
      <c r="F73" s="23">
        <v>0</v>
      </c>
      <c r="G73" s="32"/>
      <c r="H73" s="32"/>
      <c r="I73" s="24"/>
      <c r="J73" s="23">
        <v>0</v>
      </c>
      <c r="K73" s="32"/>
      <c r="L73" s="32"/>
      <c r="M73" s="24"/>
      <c r="N73" s="23">
        <v>1</v>
      </c>
      <c r="O73" s="32"/>
      <c r="P73" s="32"/>
      <c r="Q73" s="24"/>
      <c r="R73" s="23">
        <v>0</v>
      </c>
      <c r="S73" s="32"/>
      <c r="T73" s="32"/>
      <c r="U73" s="24"/>
      <c r="V73" s="23">
        <v>0</v>
      </c>
      <c r="W73" s="32"/>
      <c r="X73" s="32"/>
      <c r="Y73" s="24"/>
      <c r="Z73" s="23">
        <v>0</v>
      </c>
      <c r="AA73" s="32"/>
      <c r="AB73" s="32"/>
      <c r="AC73" s="24"/>
      <c r="AD73" s="23">
        <v>0</v>
      </c>
      <c r="AE73" s="32"/>
      <c r="AF73" s="32"/>
      <c r="AG73" s="24"/>
      <c r="AH73" s="23">
        <v>0</v>
      </c>
      <c r="AI73" s="32"/>
      <c r="AJ73" s="32"/>
      <c r="AK73" s="24"/>
      <c r="AL73" s="20">
        <f t="shared" si="0"/>
        <v>1</v>
      </c>
      <c r="AM73" s="29">
        <f t="shared" si="2"/>
        <v>0</v>
      </c>
      <c r="AN73" s="25">
        <f t="shared" si="1"/>
        <v>0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s="6" customFormat="1" ht="27" customHeight="1">
      <c r="A74" s="16" t="s">
        <v>88</v>
      </c>
      <c r="B74" s="21">
        <v>1</v>
      </c>
      <c r="C74" s="32"/>
      <c r="D74" s="32"/>
      <c r="E74" s="24"/>
      <c r="F74" s="23">
        <v>0</v>
      </c>
      <c r="G74" s="32"/>
      <c r="H74" s="32"/>
      <c r="I74" s="24"/>
      <c r="J74" s="23">
        <v>1</v>
      </c>
      <c r="K74" s="32"/>
      <c r="L74" s="32"/>
      <c r="M74" s="24"/>
      <c r="N74" s="23">
        <v>0</v>
      </c>
      <c r="O74" s="32"/>
      <c r="P74" s="32"/>
      <c r="Q74" s="24"/>
      <c r="R74" s="23">
        <v>1</v>
      </c>
      <c r="S74" s="32"/>
      <c r="T74" s="32"/>
      <c r="U74" s="24"/>
      <c r="V74" s="23">
        <v>0</v>
      </c>
      <c r="W74" s="32"/>
      <c r="X74" s="32"/>
      <c r="Y74" s="24"/>
      <c r="Z74" s="23">
        <v>0</v>
      </c>
      <c r="AA74" s="32"/>
      <c r="AB74" s="32"/>
      <c r="AC74" s="24"/>
      <c r="AD74" s="23">
        <v>0</v>
      </c>
      <c r="AE74" s="32"/>
      <c r="AF74" s="32"/>
      <c r="AG74" s="24"/>
      <c r="AH74" s="23">
        <v>1</v>
      </c>
      <c r="AI74" s="32"/>
      <c r="AJ74" s="32"/>
      <c r="AK74" s="24"/>
      <c r="AL74" s="20">
        <f t="shared" si="0"/>
        <v>4</v>
      </c>
      <c r="AM74" s="29">
        <f t="shared" si="2"/>
        <v>0</v>
      </c>
      <c r="AN74" s="25">
        <f t="shared" si="1"/>
        <v>0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s="6" customFormat="1" ht="27" customHeight="1">
      <c r="A75" s="16" t="s">
        <v>89</v>
      </c>
      <c r="B75" s="21">
        <v>0</v>
      </c>
      <c r="C75" s="32"/>
      <c r="D75" s="32"/>
      <c r="E75" s="24"/>
      <c r="F75" s="23">
        <v>0</v>
      </c>
      <c r="G75" s="32"/>
      <c r="H75" s="32"/>
      <c r="I75" s="24"/>
      <c r="J75" s="23">
        <v>1</v>
      </c>
      <c r="K75" s="32"/>
      <c r="L75" s="32"/>
      <c r="M75" s="24"/>
      <c r="N75" s="23">
        <v>1</v>
      </c>
      <c r="O75" s="32"/>
      <c r="P75" s="32"/>
      <c r="Q75" s="24"/>
      <c r="R75" s="23">
        <v>0</v>
      </c>
      <c r="S75" s="32"/>
      <c r="T75" s="32"/>
      <c r="U75" s="24"/>
      <c r="V75" s="23">
        <v>0</v>
      </c>
      <c r="W75" s="32"/>
      <c r="X75" s="32"/>
      <c r="Y75" s="24"/>
      <c r="Z75" s="23">
        <v>0</v>
      </c>
      <c r="AA75" s="32"/>
      <c r="AB75" s="32"/>
      <c r="AC75" s="24"/>
      <c r="AD75" s="23">
        <v>0</v>
      </c>
      <c r="AE75" s="32"/>
      <c r="AF75" s="32"/>
      <c r="AG75" s="24"/>
      <c r="AH75" s="23">
        <v>0</v>
      </c>
      <c r="AI75" s="32"/>
      <c r="AJ75" s="32"/>
      <c r="AK75" s="24"/>
      <c r="AL75" s="20">
        <f t="shared" si="0"/>
        <v>2</v>
      </c>
      <c r="AM75" s="29">
        <f t="shared" si="2"/>
        <v>0</v>
      </c>
      <c r="AN75" s="25">
        <f t="shared" si="1"/>
        <v>0</v>
      </c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s="6" customFormat="1" ht="27" customHeight="1">
      <c r="A76" s="16" t="s">
        <v>61</v>
      </c>
      <c r="B76" s="21">
        <v>1</v>
      </c>
      <c r="C76" s="26"/>
      <c r="D76" s="26"/>
      <c r="E76" s="22"/>
      <c r="F76" s="23">
        <v>2</v>
      </c>
      <c r="G76" s="26"/>
      <c r="H76" s="26"/>
      <c r="I76" s="24"/>
      <c r="J76" s="23">
        <v>1</v>
      </c>
      <c r="K76" s="26"/>
      <c r="L76" s="26"/>
      <c r="M76" s="24"/>
      <c r="N76" s="23">
        <v>1</v>
      </c>
      <c r="O76" s="26"/>
      <c r="P76" s="26"/>
      <c r="Q76" s="27"/>
      <c r="R76" s="23">
        <v>1</v>
      </c>
      <c r="S76" s="26"/>
      <c r="T76" s="26"/>
      <c r="U76" s="24"/>
      <c r="V76" s="23">
        <v>0</v>
      </c>
      <c r="W76" s="26"/>
      <c r="X76" s="26"/>
      <c r="Y76" s="24"/>
      <c r="Z76" s="23">
        <v>0</v>
      </c>
      <c r="AA76" s="26"/>
      <c r="AB76" s="26"/>
      <c r="AC76" s="24"/>
      <c r="AD76" s="23">
        <v>0</v>
      </c>
      <c r="AE76" s="26"/>
      <c r="AF76" s="26"/>
      <c r="AG76" s="24"/>
      <c r="AH76" s="23">
        <v>0</v>
      </c>
      <c r="AI76" s="26"/>
      <c r="AJ76" s="26"/>
      <c r="AK76" s="24"/>
      <c r="AL76" s="20">
        <f t="shared" si="0"/>
        <v>6</v>
      </c>
      <c r="AM76" s="29">
        <f t="shared" si="2"/>
        <v>0</v>
      </c>
      <c r="AN76" s="25">
        <f t="shared" si="1"/>
        <v>0</v>
      </c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s="6" customFormat="1" ht="27" customHeight="1">
      <c r="A77" s="16" t="s">
        <v>62</v>
      </c>
      <c r="B77" s="21">
        <v>0</v>
      </c>
      <c r="C77" s="32"/>
      <c r="D77" s="32"/>
      <c r="E77" s="24"/>
      <c r="F77" s="23">
        <v>0</v>
      </c>
      <c r="G77" s="32"/>
      <c r="H77" s="32"/>
      <c r="I77" s="24"/>
      <c r="J77" s="23">
        <v>1</v>
      </c>
      <c r="K77" s="32"/>
      <c r="L77" s="32"/>
      <c r="M77" s="24"/>
      <c r="N77" s="23">
        <v>1</v>
      </c>
      <c r="O77" s="32"/>
      <c r="P77" s="32"/>
      <c r="Q77" s="24"/>
      <c r="R77" s="23">
        <v>1</v>
      </c>
      <c r="S77" s="32"/>
      <c r="T77" s="32"/>
      <c r="U77" s="24"/>
      <c r="V77" s="23">
        <v>0</v>
      </c>
      <c r="W77" s="32"/>
      <c r="X77" s="32"/>
      <c r="Y77" s="24"/>
      <c r="Z77" s="23">
        <v>0</v>
      </c>
      <c r="AA77" s="32"/>
      <c r="AB77" s="32"/>
      <c r="AC77" s="24"/>
      <c r="AD77" s="23">
        <v>0</v>
      </c>
      <c r="AE77" s="32"/>
      <c r="AF77" s="32"/>
      <c r="AG77" s="24"/>
      <c r="AH77" s="23">
        <v>0</v>
      </c>
      <c r="AI77" s="32"/>
      <c r="AJ77" s="32"/>
      <c r="AK77" s="24"/>
      <c r="AL77" s="20">
        <f t="shared" si="0"/>
        <v>3</v>
      </c>
      <c r="AM77" s="29">
        <f t="shared" si="2"/>
        <v>0</v>
      </c>
      <c r="AN77" s="25">
        <f t="shared" si="1"/>
        <v>0</v>
      </c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s="6" customFormat="1" ht="27" customHeight="1">
      <c r="A78" s="16" t="s">
        <v>93</v>
      </c>
      <c r="B78" s="21">
        <v>0</v>
      </c>
      <c r="C78" s="26"/>
      <c r="D78" s="26"/>
      <c r="E78" s="22"/>
      <c r="F78" s="23">
        <v>0</v>
      </c>
      <c r="G78" s="26"/>
      <c r="H78" s="26"/>
      <c r="I78" s="24"/>
      <c r="J78" s="23">
        <v>2</v>
      </c>
      <c r="K78" s="26"/>
      <c r="L78" s="26"/>
      <c r="M78" s="24"/>
      <c r="N78" s="23">
        <v>0</v>
      </c>
      <c r="O78" s="26"/>
      <c r="P78" s="26"/>
      <c r="Q78" s="27"/>
      <c r="R78" s="23">
        <v>0</v>
      </c>
      <c r="S78" s="26"/>
      <c r="T78" s="26"/>
      <c r="U78" s="24"/>
      <c r="V78" s="23">
        <v>0</v>
      </c>
      <c r="W78" s="26"/>
      <c r="X78" s="26"/>
      <c r="Y78" s="24"/>
      <c r="Z78" s="23">
        <v>0</v>
      </c>
      <c r="AA78" s="26"/>
      <c r="AB78" s="26"/>
      <c r="AC78" s="24"/>
      <c r="AD78" s="23">
        <v>0</v>
      </c>
      <c r="AE78" s="26"/>
      <c r="AF78" s="26"/>
      <c r="AG78" s="24"/>
      <c r="AH78" s="23">
        <v>0</v>
      </c>
      <c r="AI78" s="26"/>
      <c r="AJ78" s="26"/>
      <c r="AK78" s="24"/>
      <c r="AL78" s="20">
        <f t="shared" si="0"/>
        <v>2</v>
      </c>
      <c r="AM78" s="29">
        <f t="shared" si="2"/>
        <v>0</v>
      </c>
      <c r="AN78" s="25">
        <f t="shared" si="1"/>
        <v>0</v>
      </c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s="6" customFormat="1" ht="27" customHeight="1">
      <c r="A79" s="16" t="s">
        <v>117</v>
      </c>
      <c r="B79" s="21">
        <v>0</v>
      </c>
      <c r="C79" s="26"/>
      <c r="D79" s="26"/>
      <c r="E79" s="22"/>
      <c r="F79" s="23">
        <v>0</v>
      </c>
      <c r="G79" s="26"/>
      <c r="H79" s="26"/>
      <c r="I79" s="24"/>
      <c r="J79" s="23">
        <v>0</v>
      </c>
      <c r="K79" s="26"/>
      <c r="L79" s="26"/>
      <c r="M79" s="24"/>
      <c r="N79" s="23">
        <v>0</v>
      </c>
      <c r="O79" s="26"/>
      <c r="P79" s="26"/>
      <c r="Q79" s="27"/>
      <c r="R79" s="23">
        <v>0</v>
      </c>
      <c r="S79" s="26"/>
      <c r="T79" s="26"/>
      <c r="U79" s="24"/>
      <c r="V79" s="23">
        <v>0</v>
      </c>
      <c r="W79" s="26"/>
      <c r="X79" s="26"/>
      <c r="Y79" s="24"/>
      <c r="Z79" s="23">
        <v>0</v>
      </c>
      <c r="AA79" s="26"/>
      <c r="AB79" s="26"/>
      <c r="AC79" s="24"/>
      <c r="AD79" s="23">
        <v>1</v>
      </c>
      <c r="AE79" s="26"/>
      <c r="AF79" s="26"/>
      <c r="AG79" s="24"/>
      <c r="AH79" s="23">
        <v>1</v>
      </c>
      <c r="AI79" s="26"/>
      <c r="AJ79" s="26"/>
      <c r="AK79" s="24"/>
      <c r="AL79" s="20">
        <f t="shared" si="0"/>
        <v>2</v>
      </c>
      <c r="AM79" s="29">
        <f t="shared" si="2"/>
        <v>0</v>
      </c>
      <c r="AN79" s="25">
        <f t="shared" si="1"/>
        <v>0</v>
      </c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s="6" customFormat="1" ht="27" customHeight="1">
      <c r="A80" s="16" t="s">
        <v>63</v>
      </c>
      <c r="B80" s="21">
        <v>0</v>
      </c>
      <c r="C80" s="26"/>
      <c r="D80" s="26"/>
      <c r="E80" s="22"/>
      <c r="F80" s="23">
        <v>0</v>
      </c>
      <c r="G80" s="26"/>
      <c r="H80" s="26"/>
      <c r="I80" s="24"/>
      <c r="J80" s="23">
        <v>0</v>
      </c>
      <c r="K80" s="26"/>
      <c r="L80" s="26"/>
      <c r="M80" s="24"/>
      <c r="N80" s="23">
        <v>2</v>
      </c>
      <c r="O80" s="26"/>
      <c r="P80" s="26"/>
      <c r="Q80" s="27"/>
      <c r="R80" s="23">
        <v>0</v>
      </c>
      <c r="S80" s="26"/>
      <c r="T80" s="26"/>
      <c r="U80" s="24"/>
      <c r="V80" s="23">
        <v>0</v>
      </c>
      <c r="W80" s="26"/>
      <c r="X80" s="26"/>
      <c r="Y80" s="24"/>
      <c r="Z80" s="23">
        <v>0</v>
      </c>
      <c r="AA80" s="26"/>
      <c r="AB80" s="26"/>
      <c r="AC80" s="24"/>
      <c r="AD80" s="23">
        <v>0</v>
      </c>
      <c r="AE80" s="26"/>
      <c r="AF80" s="26"/>
      <c r="AG80" s="24"/>
      <c r="AH80" s="23">
        <v>1</v>
      </c>
      <c r="AI80" s="26"/>
      <c r="AJ80" s="26"/>
      <c r="AK80" s="24"/>
      <c r="AL80" s="20">
        <f t="shared" si="0"/>
        <v>3</v>
      </c>
      <c r="AM80" s="29">
        <f t="shared" si="2"/>
        <v>0</v>
      </c>
      <c r="AN80" s="25">
        <f t="shared" si="1"/>
        <v>0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s="6" customFormat="1" ht="27" customHeight="1">
      <c r="A81" s="16" t="s">
        <v>137</v>
      </c>
      <c r="B81" s="21">
        <v>0</v>
      </c>
      <c r="C81" s="32"/>
      <c r="D81" s="32"/>
      <c r="E81" s="24"/>
      <c r="F81" s="23">
        <v>0</v>
      </c>
      <c r="G81" s="32"/>
      <c r="H81" s="32"/>
      <c r="I81" s="24"/>
      <c r="J81" s="23">
        <v>0</v>
      </c>
      <c r="K81" s="32"/>
      <c r="L81" s="32"/>
      <c r="M81" s="24"/>
      <c r="N81" s="23">
        <v>1</v>
      </c>
      <c r="O81" s="32"/>
      <c r="P81" s="32"/>
      <c r="Q81" s="24"/>
      <c r="R81" s="23">
        <v>0</v>
      </c>
      <c r="S81" s="32"/>
      <c r="T81" s="32"/>
      <c r="U81" s="24"/>
      <c r="V81" s="23">
        <v>0</v>
      </c>
      <c r="W81" s="32"/>
      <c r="X81" s="32"/>
      <c r="Y81" s="24"/>
      <c r="Z81" s="23">
        <v>0</v>
      </c>
      <c r="AA81" s="32"/>
      <c r="AB81" s="32"/>
      <c r="AC81" s="24"/>
      <c r="AD81" s="23">
        <v>0</v>
      </c>
      <c r="AE81" s="32"/>
      <c r="AF81" s="32"/>
      <c r="AG81" s="24"/>
      <c r="AH81" s="23">
        <v>0</v>
      </c>
      <c r="AI81" s="32"/>
      <c r="AJ81" s="32"/>
      <c r="AK81" s="24"/>
      <c r="AL81" s="20">
        <f aca="true" t="shared" si="3" ref="AL81:AL95">B81+F81+J81+N81+R81+V81+Z81+AD81+AH81</f>
        <v>1</v>
      </c>
      <c r="AM81" s="29">
        <f t="shared" si="2"/>
        <v>0</v>
      </c>
      <c r="AN81" s="25">
        <f t="shared" si="1"/>
        <v>0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s="6" customFormat="1" ht="27" customHeight="1">
      <c r="A82" s="16" t="s">
        <v>143</v>
      </c>
      <c r="B82" s="21">
        <v>0</v>
      </c>
      <c r="C82" s="32"/>
      <c r="D82" s="32"/>
      <c r="E82" s="24"/>
      <c r="F82" s="23">
        <v>0</v>
      </c>
      <c r="G82" s="32"/>
      <c r="H82" s="32"/>
      <c r="I82" s="24"/>
      <c r="J82" s="23">
        <v>1</v>
      </c>
      <c r="K82" s="32"/>
      <c r="L82" s="32"/>
      <c r="M82" s="24"/>
      <c r="N82" s="23">
        <v>1</v>
      </c>
      <c r="O82" s="32"/>
      <c r="P82" s="32"/>
      <c r="Q82" s="24"/>
      <c r="R82" s="23">
        <v>0</v>
      </c>
      <c r="S82" s="32"/>
      <c r="T82" s="32"/>
      <c r="U82" s="24"/>
      <c r="V82" s="23">
        <v>0</v>
      </c>
      <c r="W82" s="32"/>
      <c r="X82" s="32"/>
      <c r="Y82" s="24"/>
      <c r="Z82" s="23">
        <v>0</v>
      </c>
      <c r="AA82" s="32"/>
      <c r="AB82" s="32"/>
      <c r="AC82" s="24"/>
      <c r="AD82" s="23">
        <v>0</v>
      </c>
      <c r="AE82" s="32"/>
      <c r="AF82" s="32"/>
      <c r="AG82" s="24"/>
      <c r="AH82" s="23">
        <v>0</v>
      </c>
      <c r="AI82" s="32"/>
      <c r="AJ82" s="32"/>
      <c r="AK82" s="24"/>
      <c r="AL82" s="20">
        <f t="shared" si="3"/>
        <v>2</v>
      </c>
      <c r="AM82" s="29">
        <f t="shared" si="2"/>
        <v>0</v>
      </c>
      <c r="AN82" s="25">
        <f t="shared" si="1"/>
        <v>0</v>
      </c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s="6" customFormat="1" ht="27" customHeight="1">
      <c r="A83" s="16" t="s">
        <v>64</v>
      </c>
      <c r="B83" s="21">
        <v>1</v>
      </c>
      <c r="C83" s="32"/>
      <c r="D83" s="32"/>
      <c r="E83" s="24"/>
      <c r="F83" s="23">
        <v>1</v>
      </c>
      <c r="G83" s="32"/>
      <c r="H83" s="32"/>
      <c r="I83" s="24"/>
      <c r="J83" s="23">
        <v>1</v>
      </c>
      <c r="K83" s="32"/>
      <c r="L83" s="32"/>
      <c r="M83" s="24"/>
      <c r="N83" s="23">
        <v>1</v>
      </c>
      <c r="O83" s="32"/>
      <c r="P83" s="32"/>
      <c r="Q83" s="24"/>
      <c r="R83" s="23">
        <v>0</v>
      </c>
      <c r="S83" s="32"/>
      <c r="T83" s="32"/>
      <c r="U83" s="24"/>
      <c r="V83" s="23">
        <v>0</v>
      </c>
      <c r="W83" s="32"/>
      <c r="X83" s="32"/>
      <c r="Y83" s="24"/>
      <c r="Z83" s="23">
        <v>0</v>
      </c>
      <c r="AA83" s="32"/>
      <c r="AB83" s="32"/>
      <c r="AC83" s="24"/>
      <c r="AD83" s="23">
        <v>1</v>
      </c>
      <c r="AE83" s="32"/>
      <c r="AF83" s="32"/>
      <c r="AG83" s="24"/>
      <c r="AH83" s="23">
        <v>0</v>
      </c>
      <c r="AI83" s="32"/>
      <c r="AJ83" s="32"/>
      <c r="AK83" s="24"/>
      <c r="AL83" s="20">
        <f t="shared" si="3"/>
        <v>5</v>
      </c>
      <c r="AM83" s="29">
        <f t="shared" si="2"/>
        <v>0</v>
      </c>
      <c r="AN83" s="25">
        <f t="shared" si="1"/>
        <v>0</v>
      </c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s="2" customFormat="1" ht="29.25" customHeight="1">
      <c r="A84" s="16" t="s">
        <v>65</v>
      </c>
      <c r="B84" s="21">
        <v>2</v>
      </c>
      <c r="C84" s="32"/>
      <c r="D84" s="32"/>
      <c r="E84" s="24"/>
      <c r="F84" s="23">
        <v>0</v>
      </c>
      <c r="G84" s="32"/>
      <c r="H84" s="32"/>
      <c r="I84" s="24"/>
      <c r="J84" s="23">
        <v>1</v>
      </c>
      <c r="K84" s="32"/>
      <c r="L84" s="32"/>
      <c r="M84" s="24"/>
      <c r="N84" s="23">
        <v>0</v>
      </c>
      <c r="O84" s="32"/>
      <c r="P84" s="32"/>
      <c r="Q84" s="24"/>
      <c r="R84" s="23">
        <v>1</v>
      </c>
      <c r="S84" s="32"/>
      <c r="T84" s="32"/>
      <c r="U84" s="24"/>
      <c r="V84" s="23">
        <v>2</v>
      </c>
      <c r="W84" s="32"/>
      <c r="X84" s="32"/>
      <c r="Y84" s="24"/>
      <c r="Z84" s="23">
        <v>0</v>
      </c>
      <c r="AA84" s="32"/>
      <c r="AB84" s="32"/>
      <c r="AC84" s="24"/>
      <c r="AD84" s="23">
        <v>0</v>
      </c>
      <c r="AE84" s="32"/>
      <c r="AF84" s="32"/>
      <c r="AG84" s="24"/>
      <c r="AH84" s="23">
        <v>0</v>
      </c>
      <c r="AI84" s="32"/>
      <c r="AJ84" s="32"/>
      <c r="AK84" s="24"/>
      <c r="AL84" s="20">
        <f t="shared" si="3"/>
        <v>6</v>
      </c>
      <c r="AM84" s="29">
        <f t="shared" si="2"/>
        <v>0</v>
      </c>
      <c r="AN84" s="25">
        <f t="shared" si="1"/>
        <v>0</v>
      </c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s="2" customFormat="1" ht="17.25">
      <c r="A85" s="16" t="s">
        <v>90</v>
      </c>
      <c r="B85" s="21">
        <v>0</v>
      </c>
      <c r="C85" s="26"/>
      <c r="D85" s="26"/>
      <c r="E85" s="22"/>
      <c r="F85" s="23">
        <v>0</v>
      </c>
      <c r="G85" s="26"/>
      <c r="H85" s="26"/>
      <c r="I85" s="24"/>
      <c r="J85" s="23">
        <v>0</v>
      </c>
      <c r="K85" s="26"/>
      <c r="L85" s="26"/>
      <c r="M85" s="24"/>
      <c r="N85" s="23">
        <v>1</v>
      </c>
      <c r="O85" s="26"/>
      <c r="P85" s="26"/>
      <c r="Q85" s="27"/>
      <c r="R85" s="23">
        <v>0</v>
      </c>
      <c r="S85" s="26"/>
      <c r="T85" s="26"/>
      <c r="U85" s="24"/>
      <c r="V85" s="23">
        <v>0</v>
      </c>
      <c r="W85" s="26"/>
      <c r="X85" s="26"/>
      <c r="Y85" s="24"/>
      <c r="Z85" s="23">
        <v>0</v>
      </c>
      <c r="AA85" s="26"/>
      <c r="AB85" s="26"/>
      <c r="AC85" s="24"/>
      <c r="AD85" s="23">
        <v>0</v>
      </c>
      <c r="AE85" s="26"/>
      <c r="AF85" s="26"/>
      <c r="AG85" s="24"/>
      <c r="AH85" s="23">
        <v>0</v>
      </c>
      <c r="AI85" s="26"/>
      <c r="AJ85" s="26"/>
      <c r="AK85" s="24"/>
      <c r="AL85" s="20">
        <f t="shared" si="3"/>
        <v>1</v>
      </c>
      <c r="AM85" s="29">
        <f t="shared" si="2"/>
        <v>0</v>
      </c>
      <c r="AN85" s="25">
        <f t="shared" si="1"/>
        <v>0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40" ht="17.25">
      <c r="A86" s="16" t="s">
        <v>120</v>
      </c>
      <c r="B86" s="21">
        <v>3</v>
      </c>
      <c r="C86" s="32"/>
      <c r="D86" s="32"/>
      <c r="E86" s="24"/>
      <c r="F86" s="23">
        <v>0</v>
      </c>
      <c r="G86" s="32"/>
      <c r="H86" s="32"/>
      <c r="I86" s="24"/>
      <c r="J86" s="23">
        <v>1</v>
      </c>
      <c r="K86" s="32"/>
      <c r="L86" s="32"/>
      <c r="M86" s="24"/>
      <c r="N86" s="23">
        <v>0</v>
      </c>
      <c r="O86" s="32"/>
      <c r="P86" s="32"/>
      <c r="Q86" s="24"/>
      <c r="R86" s="23">
        <v>0</v>
      </c>
      <c r="S86" s="32"/>
      <c r="T86" s="32"/>
      <c r="U86" s="24"/>
      <c r="V86" s="23">
        <v>0</v>
      </c>
      <c r="W86" s="32"/>
      <c r="X86" s="32"/>
      <c r="Y86" s="24"/>
      <c r="Z86" s="23">
        <v>0</v>
      </c>
      <c r="AA86" s="32"/>
      <c r="AB86" s="32"/>
      <c r="AC86" s="24"/>
      <c r="AD86" s="23">
        <v>0</v>
      </c>
      <c r="AE86" s="32"/>
      <c r="AF86" s="32"/>
      <c r="AG86" s="24"/>
      <c r="AH86" s="23">
        <v>0</v>
      </c>
      <c r="AI86" s="32"/>
      <c r="AJ86" s="32"/>
      <c r="AK86" s="24"/>
      <c r="AL86" s="20">
        <f t="shared" si="3"/>
        <v>4</v>
      </c>
      <c r="AM86" s="29">
        <f t="shared" si="2"/>
        <v>0</v>
      </c>
      <c r="AN86" s="25">
        <f t="shared" si="1"/>
        <v>0</v>
      </c>
    </row>
    <row r="87" spans="1:40" ht="17.25">
      <c r="A87" s="16" t="s">
        <v>144</v>
      </c>
      <c r="B87" s="21">
        <v>1</v>
      </c>
      <c r="C87" s="32"/>
      <c r="D87" s="32"/>
      <c r="E87" s="24"/>
      <c r="F87" s="23">
        <v>0</v>
      </c>
      <c r="G87" s="32"/>
      <c r="H87" s="32"/>
      <c r="I87" s="24"/>
      <c r="J87" s="23">
        <v>1</v>
      </c>
      <c r="K87" s="32"/>
      <c r="L87" s="32"/>
      <c r="M87" s="24"/>
      <c r="N87" s="23">
        <v>0</v>
      </c>
      <c r="O87" s="32"/>
      <c r="P87" s="32"/>
      <c r="Q87" s="24"/>
      <c r="R87" s="23">
        <v>0</v>
      </c>
      <c r="S87" s="32"/>
      <c r="T87" s="32"/>
      <c r="U87" s="24"/>
      <c r="V87" s="23">
        <v>0</v>
      </c>
      <c r="W87" s="32"/>
      <c r="X87" s="32"/>
      <c r="Y87" s="24"/>
      <c r="Z87" s="23">
        <v>0</v>
      </c>
      <c r="AA87" s="32"/>
      <c r="AB87" s="32"/>
      <c r="AC87" s="24"/>
      <c r="AD87" s="23">
        <v>0</v>
      </c>
      <c r="AE87" s="32"/>
      <c r="AF87" s="32"/>
      <c r="AG87" s="24"/>
      <c r="AH87" s="23">
        <v>0</v>
      </c>
      <c r="AI87" s="32"/>
      <c r="AJ87" s="32"/>
      <c r="AK87" s="24"/>
      <c r="AL87" s="20">
        <f t="shared" si="3"/>
        <v>2</v>
      </c>
      <c r="AM87" s="29">
        <f t="shared" si="2"/>
        <v>0</v>
      </c>
      <c r="AN87" s="25">
        <f t="shared" si="1"/>
        <v>0</v>
      </c>
    </row>
    <row r="88" spans="1:40" ht="17.25">
      <c r="A88" s="16" t="s">
        <v>91</v>
      </c>
      <c r="B88" s="21">
        <v>2</v>
      </c>
      <c r="C88" s="32"/>
      <c r="D88" s="32"/>
      <c r="E88" s="24"/>
      <c r="F88" s="23">
        <v>2</v>
      </c>
      <c r="G88" s="32"/>
      <c r="H88" s="32"/>
      <c r="I88" s="24"/>
      <c r="J88" s="23">
        <v>1</v>
      </c>
      <c r="K88" s="32"/>
      <c r="L88" s="32"/>
      <c r="M88" s="24"/>
      <c r="N88" s="23">
        <v>4</v>
      </c>
      <c r="O88" s="32"/>
      <c r="P88" s="32"/>
      <c r="Q88" s="24"/>
      <c r="R88" s="23">
        <v>4</v>
      </c>
      <c r="S88" s="32"/>
      <c r="T88" s="32"/>
      <c r="U88" s="24"/>
      <c r="V88" s="23">
        <v>1</v>
      </c>
      <c r="W88" s="32"/>
      <c r="X88" s="32"/>
      <c r="Y88" s="24"/>
      <c r="Z88" s="23">
        <v>2</v>
      </c>
      <c r="AA88" s="32"/>
      <c r="AB88" s="32"/>
      <c r="AC88" s="24"/>
      <c r="AD88" s="23">
        <v>1</v>
      </c>
      <c r="AE88" s="32"/>
      <c r="AF88" s="32"/>
      <c r="AG88" s="24"/>
      <c r="AH88" s="23">
        <v>1</v>
      </c>
      <c r="AI88" s="32"/>
      <c r="AJ88" s="32"/>
      <c r="AK88" s="24"/>
      <c r="AL88" s="20">
        <f t="shared" si="3"/>
        <v>18</v>
      </c>
      <c r="AM88" s="29" t="s">
        <v>84</v>
      </c>
      <c r="AN88" s="25">
        <f aca="true" t="shared" si="4" ref="AN88:AN95">E88+I88+M88+Q88+U88+Y88+AC88+AG88+AK88</f>
        <v>0</v>
      </c>
    </row>
    <row r="89" spans="1:40" ht="17.25">
      <c r="A89" s="16" t="s">
        <v>66</v>
      </c>
      <c r="B89" s="21">
        <v>0</v>
      </c>
      <c r="C89" s="32"/>
      <c r="D89" s="32"/>
      <c r="E89" s="24"/>
      <c r="F89" s="23">
        <v>0</v>
      </c>
      <c r="G89" s="32"/>
      <c r="H89" s="32"/>
      <c r="I89" s="24"/>
      <c r="J89" s="23">
        <v>0</v>
      </c>
      <c r="K89" s="32"/>
      <c r="L89" s="32"/>
      <c r="M89" s="24"/>
      <c r="N89" s="23">
        <v>0</v>
      </c>
      <c r="O89" s="32"/>
      <c r="P89" s="32"/>
      <c r="Q89" s="24"/>
      <c r="R89" s="23">
        <v>0</v>
      </c>
      <c r="S89" s="32"/>
      <c r="T89" s="32"/>
      <c r="U89" s="24"/>
      <c r="V89" s="23">
        <v>1</v>
      </c>
      <c r="W89" s="32"/>
      <c r="X89" s="32"/>
      <c r="Y89" s="24"/>
      <c r="Z89" s="23">
        <v>0</v>
      </c>
      <c r="AA89" s="32"/>
      <c r="AB89" s="32"/>
      <c r="AC89" s="24"/>
      <c r="AD89" s="23">
        <v>0</v>
      </c>
      <c r="AE89" s="32"/>
      <c r="AF89" s="32"/>
      <c r="AG89" s="24"/>
      <c r="AH89" s="23">
        <v>0</v>
      </c>
      <c r="AI89" s="32"/>
      <c r="AJ89" s="32"/>
      <c r="AK89" s="24"/>
      <c r="AL89" s="20">
        <f t="shared" si="3"/>
        <v>1</v>
      </c>
      <c r="AM89" s="29">
        <f aca="true" t="shared" si="5" ref="AM88:AM95">C89+G89+K89+O89+S89+W89+AA89+AE89+AI89</f>
        <v>0</v>
      </c>
      <c r="AN89" s="25">
        <f t="shared" si="4"/>
        <v>0</v>
      </c>
    </row>
    <row r="90" spans="1:40" ht="17.25">
      <c r="A90" s="16" t="s">
        <v>67</v>
      </c>
      <c r="B90" s="51">
        <v>4</v>
      </c>
      <c r="C90" s="43"/>
      <c r="D90" s="43"/>
      <c r="E90" s="50"/>
      <c r="F90" s="49">
        <v>0</v>
      </c>
      <c r="G90" s="43"/>
      <c r="H90" s="43"/>
      <c r="I90" s="50"/>
      <c r="J90" s="49">
        <v>1</v>
      </c>
      <c r="K90" s="43"/>
      <c r="L90" s="43"/>
      <c r="M90" s="50"/>
      <c r="N90" s="49">
        <v>1</v>
      </c>
      <c r="O90" s="43"/>
      <c r="P90" s="43"/>
      <c r="Q90" s="50"/>
      <c r="R90" s="49">
        <v>0</v>
      </c>
      <c r="S90" s="43"/>
      <c r="T90" s="43"/>
      <c r="U90" s="50"/>
      <c r="V90" s="49">
        <v>5</v>
      </c>
      <c r="W90" s="43"/>
      <c r="X90" s="43"/>
      <c r="Y90" s="50"/>
      <c r="Z90" s="49">
        <v>1</v>
      </c>
      <c r="AA90" s="43"/>
      <c r="AB90" s="43"/>
      <c r="AC90" s="50"/>
      <c r="AD90" s="49">
        <v>4</v>
      </c>
      <c r="AE90" s="43"/>
      <c r="AF90" s="43"/>
      <c r="AG90" s="50"/>
      <c r="AH90" s="49">
        <v>1</v>
      </c>
      <c r="AI90" s="43"/>
      <c r="AJ90" s="43"/>
      <c r="AK90" s="50"/>
      <c r="AL90" s="20">
        <f t="shared" si="3"/>
        <v>17</v>
      </c>
      <c r="AM90" s="29">
        <f t="shared" si="5"/>
        <v>0</v>
      </c>
      <c r="AN90" s="25">
        <f t="shared" si="4"/>
        <v>0</v>
      </c>
    </row>
    <row r="91" spans="1:40" ht="17.25">
      <c r="A91" s="16" t="s">
        <v>68</v>
      </c>
      <c r="B91" s="51">
        <v>2</v>
      </c>
      <c r="C91" s="43"/>
      <c r="D91" s="43"/>
      <c r="E91" s="50"/>
      <c r="F91" s="49">
        <v>0</v>
      </c>
      <c r="G91" s="43"/>
      <c r="H91" s="43"/>
      <c r="I91" s="50"/>
      <c r="J91" s="49">
        <v>1</v>
      </c>
      <c r="K91" s="43"/>
      <c r="L91" s="43"/>
      <c r="M91" s="50"/>
      <c r="N91" s="49">
        <v>2</v>
      </c>
      <c r="O91" s="43"/>
      <c r="P91" s="43"/>
      <c r="Q91" s="50"/>
      <c r="R91" s="49">
        <v>1</v>
      </c>
      <c r="S91" s="43"/>
      <c r="T91" s="43"/>
      <c r="U91" s="50"/>
      <c r="V91" s="49">
        <v>1</v>
      </c>
      <c r="W91" s="43"/>
      <c r="X91" s="43"/>
      <c r="Y91" s="50"/>
      <c r="Z91" s="49">
        <v>1</v>
      </c>
      <c r="AA91" s="43"/>
      <c r="AB91" s="43"/>
      <c r="AC91" s="50"/>
      <c r="AD91" s="49">
        <v>3</v>
      </c>
      <c r="AE91" s="43"/>
      <c r="AF91" s="43"/>
      <c r="AG91" s="50"/>
      <c r="AH91" s="49">
        <v>1</v>
      </c>
      <c r="AI91" s="43"/>
      <c r="AJ91" s="43"/>
      <c r="AK91" s="50"/>
      <c r="AL91" s="20">
        <f t="shared" si="3"/>
        <v>12</v>
      </c>
      <c r="AM91" s="29">
        <f t="shared" si="5"/>
        <v>0</v>
      </c>
      <c r="AN91" s="25">
        <f t="shared" si="4"/>
        <v>0</v>
      </c>
    </row>
    <row r="92" spans="1:40" ht="17.25">
      <c r="A92" s="16" t="s">
        <v>145</v>
      </c>
      <c r="B92" s="51">
        <v>0</v>
      </c>
      <c r="C92" s="43"/>
      <c r="D92" s="43"/>
      <c r="E92" s="50"/>
      <c r="F92" s="49">
        <v>0</v>
      </c>
      <c r="G92" s="43"/>
      <c r="H92" s="43"/>
      <c r="I92" s="50"/>
      <c r="J92" s="49">
        <v>0</v>
      </c>
      <c r="K92" s="43"/>
      <c r="L92" s="43"/>
      <c r="M92" s="50"/>
      <c r="N92" s="49">
        <v>1</v>
      </c>
      <c r="O92" s="43"/>
      <c r="P92" s="43"/>
      <c r="Q92" s="50"/>
      <c r="R92" s="49">
        <v>0</v>
      </c>
      <c r="S92" s="43"/>
      <c r="T92" s="43"/>
      <c r="U92" s="50"/>
      <c r="V92" s="49">
        <v>0</v>
      </c>
      <c r="W92" s="43"/>
      <c r="X92" s="43"/>
      <c r="Y92" s="50"/>
      <c r="Z92" s="49">
        <v>0</v>
      </c>
      <c r="AA92" s="43"/>
      <c r="AB92" s="43"/>
      <c r="AC92" s="50"/>
      <c r="AD92" s="49">
        <v>0</v>
      </c>
      <c r="AE92" s="43"/>
      <c r="AF92" s="43"/>
      <c r="AG92" s="50"/>
      <c r="AH92" s="49">
        <v>0</v>
      </c>
      <c r="AI92" s="43"/>
      <c r="AJ92" s="43"/>
      <c r="AK92" s="50"/>
      <c r="AL92" s="20">
        <f t="shared" si="3"/>
        <v>1</v>
      </c>
      <c r="AM92" s="29">
        <f t="shared" si="5"/>
        <v>0</v>
      </c>
      <c r="AN92" s="25">
        <f t="shared" si="4"/>
        <v>0</v>
      </c>
    </row>
    <row r="93" spans="1:40" ht="17.25">
      <c r="A93" s="16" t="s">
        <v>146</v>
      </c>
      <c r="B93" s="51">
        <v>0</v>
      </c>
      <c r="C93" s="43"/>
      <c r="D93" s="43"/>
      <c r="E93" s="50"/>
      <c r="F93" s="49">
        <v>0</v>
      </c>
      <c r="G93" s="43"/>
      <c r="H93" s="43"/>
      <c r="I93" s="50"/>
      <c r="J93" s="49">
        <v>0</v>
      </c>
      <c r="K93" s="43"/>
      <c r="L93" s="43"/>
      <c r="M93" s="50"/>
      <c r="N93" s="49">
        <v>0</v>
      </c>
      <c r="O93" s="43"/>
      <c r="P93" s="43"/>
      <c r="Q93" s="50"/>
      <c r="R93" s="49">
        <v>1</v>
      </c>
      <c r="S93" s="43"/>
      <c r="T93" s="43"/>
      <c r="U93" s="50"/>
      <c r="V93" s="49">
        <v>0</v>
      </c>
      <c r="W93" s="43"/>
      <c r="X93" s="43"/>
      <c r="Y93" s="50"/>
      <c r="Z93" s="49">
        <v>0</v>
      </c>
      <c r="AA93" s="43"/>
      <c r="AB93" s="43"/>
      <c r="AC93" s="50"/>
      <c r="AD93" s="49">
        <v>0</v>
      </c>
      <c r="AE93" s="43"/>
      <c r="AF93" s="43"/>
      <c r="AG93" s="50"/>
      <c r="AH93" s="49">
        <v>0</v>
      </c>
      <c r="AI93" s="43"/>
      <c r="AJ93" s="43"/>
      <c r="AK93" s="50"/>
      <c r="AL93" s="20">
        <f t="shared" si="3"/>
        <v>1</v>
      </c>
      <c r="AM93" s="29">
        <f t="shared" si="5"/>
        <v>0</v>
      </c>
      <c r="AN93" s="25">
        <f t="shared" si="4"/>
        <v>0</v>
      </c>
    </row>
    <row r="94" spans="1:40" ht="17.25">
      <c r="A94" s="16" t="s">
        <v>147</v>
      </c>
      <c r="B94" s="51">
        <v>0</v>
      </c>
      <c r="C94" s="43"/>
      <c r="D94" s="43"/>
      <c r="E94" s="50"/>
      <c r="F94" s="49">
        <v>0</v>
      </c>
      <c r="G94" s="43"/>
      <c r="H94" s="43"/>
      <c r="I94" s="50"/>
      <c r="J94" s="49">
        <v>0</v>
      </c>
      <c r="K94" s="43"/>
      <c r="L94" s="43"/>
      <c r="M94" s="50"/>
      <c r="N94" s="49">
        <v>0</v>
      </c>
      <c r="O94" s="43"/>
      <c r="P94" s="43"/>
      <c r="Q94" s="50"/>
      <c r="R94" s="49">
        <v>0</v>
      </c>
      <c r="S94" s="43"/>
      <c r="T94" s="43"/>
      <c r="U94" s="50"/>
      <c r="V94" s="49">
        <v>0</v>
      </c>
      <c r="W94" s="43"/>
      <c r="X94" s="43"/>
      <c r="Y94" s="50"/>
      <c r="Z94" s="49">
        <v>0</v>
      </c>
      <c r="AA94" s="43"/>
      <c r="AB94" s="43"/>
      <c r="AC94" s="50"/>
      <c r="AD94" s="49">
        <v>1</v>
      </c>
      <c r="AE94" s="43"/>
      <c r="AF94" s="43"/>
      <c r="AG94" s="50"/>
      <c r="AH94" s="49">
        <v>0</v>
      </c>
      <c r="AI94" s="43"/>
      <c r="AJ94" s="43"/>
      <c r="AK94" s="50"/>
      <c r="AL94" s="20">
        <f t="shared" si="3"/>
        <v>1</v>
      </c>
      <c r="AM94" s="29">
        <f t="shared" si="5"/>
        <v>0</v>
      </c>
      <c r="AN94" s="25">
        <f t="shared" si="4"/>
        <v>0</v>
      </c>
    </row>
    <row r="95" spans="1:40" ht="18" thickBot="1">
      <c r="A95" s="16" t="s">
        <v>148</v>
      </c>
      <c r="B95" s="51">
        <v>0</v>
      </c>
      <c r="C95" s="43"/>
      <c r="D95" s="43"/>
      <c r="E95" s="50"/>
      <c r="F95" s="49">
        <v>0</v>
      </c>
      <c r="G95" s="43"/>
      <c r="H95" s="43"/>
      <c r="I95" s="50"/>
      <c r="J95" s="49">
        <v>0</v>
      </c>
      <c r="K95" s="43"/>
      <c r="L95" s="43"/>
      <c r="M95" s="50"/>
      <c r="N95" s="49">
        <v>0</v>
      </c>
      <c r="O95" s="43"/>
      <c r="P95" s="43"/>
      <c r="Q95" s="50"/>
      <c r="R95" s="49">
        <v>0</v>
      </c>
      <c r="S95" s="43"/>
      <c r="T95" s="43"/>
      <c r="U95" s="50"/>
      <c r="V95" s="49">
        <v>0</v>
      </c>
      <c r="W95" s="43"/>
      <c r="X95" s="43"/>
      <c r="Y95" s="50"/>
      <c r="Z95" s="49">
        <v>1</v>
      </c>
      <c r="AA95" s="43"/>
      <c r="AB95" s="43"/>
      <c r="AC95" s="50"/>
      <c r="AD95" s="49">
        <v>0</v>
      </c>
      <c r="AE95" s="43"/>
      <c r="AF95" s="43"/>
      <c r="AG95" s="50"/>
      <c r="AH95" s="49">
        <v>0</v>
      </c>
      <c r="AI95" s="43"/>
      <c r="AJ95" s="43"/>
      <c r="AK95" s="50"/>
      <c r="AL95" s="42">
        <f t="shared" si="3"/>
        <v>1</v>
      </c>
      <c r="AM95" s="150">
        <f t="shared" si="5"/>
        <v>0</v>
      </c>
      <c r="AN95" s="44">
        <f t="shared" si="4"/>
        <v>0</v>
      </c>
    </row>
    <row r="96" spans="1:40" ht="35.25" thickBot="1">
      <c r="A96" s="18" t="s">
        <v>69</v>
      </c>
      <c r="B96" s="45">
        <f>SUM(B23:B95)</f>
        <v>107</v>
      </c>
      <c r="C96" s="46">
        <f>SUM(C23:C95)</f>
        <v>0</v>
      </c>
      <c r="D96" s="46"/>
      <c r="E96" s="47">
        <f>SUM(E23:E95)</f>
        <v>0</v>
      </c>
      <c r="F96" s="48">
        <f>SUM(F23:F95)</f>
        <v>41</v>
      </c>
      <c r="G96" s="46">
        <f>SUM(G23:G95)</f>
        <v>0</v>
      </c>
      <c r="H96" s="46"/>
      <c r="I96" s="47">
        <f>SUM(I23:I95)</f>
        <v>0</v>
      </c>
      <c r="J96" s="48">
        <f>SUM(J23:J95)</f>
        <v>54</v>
      </c>
      <c r="K96" s="46">
        <f>SUM(K23:K95)</f>
        <v>0</v>
      </c>
      <c r="L96" s="46"/>
      <c r="M96" s="47">
        <v>90</v>
      </c>
      <c r="N96" s="48">
        <f>SUM(N23:N95)</f>
        <v>115</v>
      </c>
      <c r="O96" s="46">
        <f>SUM(O23:O95)</f>
        <v>0</v>
      </c>
      <c r="P96" s="46"/>
      <c r="Q96" s="47">
        <f>SUM(Q23:Q95)</f>
        <v>0</v>
      </c>
      <c r="R96" s="48">
        <f>SUM(R23:R95)</f>
        <v>51</v>
      </c>
      <c r="S96" s="46">
        <f>SUM(S23:S95)</f>
        <v>0</v>
      </c>
      <c r="T96" s="46"/>
      <c r="U96" s="47">
        <f>SUM(U23:U95)</f>
        <v>0</v>
      </c>
      <c r="V96" s="48">
        <f>SUM(V23:V95)</f>
        <v>54</v>
      </c>
      <c r="W96" s="46">
        <f>SUM(W23:W95)</f>
        <v>0</v>
      </c>
      <c r="X96" s="46"/>
      <c r="Y96" s="47">
        <f>SUM(Y23:Y95)</f>
        <v>0</v>
      </c>
      <c r="Z96" s="48">
        <f>SUM(Z23:Z95)</f>
        <v>49</v>
      </c>
      <c r="AA96" s="46">
        <f>SUM(AA23:AA95)</f>
        <v>0</v>
      </c>
      <c r="AB96" s="46"/>
      <c r="AC96" s="47">
        <f>SUM(AC23:AC95)</f>
        <v>0</v>
      </c>
      <c r="AD96" s="48">
        <f>SUM(AD23:AD95)</f>
        <v>65</v>
      </c>
      <c r="AE96" s="46">
        <f>SUM(AE23:AE95)</f>
        <v>0</v>
      </c>
      <c r="AF96" s="46"/>
      <c r="AG96" s="47">
        <f>SUM(AG23:AG95)</f>
        <v>0</v>
      </c>
      <c r="AH96" s="48">
        <f>SUM(AH23:AH95)</f>
        <v>40</v>
      </c>
      <c r="AI96" s="46">
        <f>SUM(AI23:AI95)</f>
        <v>0</v>
      </c>
      <c r="AJ96" s="46"/>
      <c r="AK96" s="47">
        <f>SUM(AK23:AK95)</f>
        <v>0</v>
      </c>
      <c r="AL96" s="48">
        <f>SUM(AL23:AL95)</f>
        <v>576</v>
      </c>
      <c r="AM96" s="228">
        <f>SUM(AM23:AM95)</f>
        <v>0</v>
      </c>
      <c r="AN96" s="47">
        <f>SUM(AN23:AN95)</f>
        <v>0</v>
      </c>
    </row>
    <row r="97" spans="1:40" ht="12.75">
      <c r="A97" s="1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2"/>
      <c r="AD97" s="2"/>
      <c r="AE97" s="2"/>
      <c r="AF97" s="2"/>
      <c r="AG97" s="2"/>
      <c r="AH97" s="2"/>
      <c r="AI97" s="2"/>
      <c r="AJ97" s="2"/>
      <c r="AK97" s="2"/>
      <c r="AL97" s="52">
        <f>B96+F96+J96+N96+R96+V96+Z96+AD96+AH96</f>
        <v>576</v>
      </c>
      <c r="AN97" s="2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</sheetData>
  <sheetProtection/>
  <mergeCells count="15">
    <mergeCell ref="B21:E21"/>
    <mergeCell ref="F21:I21"/>
    <mergeCell ref="J21:M21"/>
    <mergeCell ref="N21:Q21"/>
    <mergeCell ref="A19:Z19"/>
    <mergeCell ref="I14:O14"/>
    <mergeCell ref="I15:O15"/>
    <mergeCell ref="A18:V18"/>
    <mergeCell ref="A17:U17"/>
    <mergeCell ref="AH21:AK21"/>
    <mergeCell ref="AL21:AN21"/>
    <mergeCell ref="R21:U21"/>
    <mergeCell ref="V21:Y21"/>
    <mergeCell ref="Z21:AC21"/>
    <mergeCell ref="AD21:AG21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421875" style="1" customWidth="1"/>
    <col min="2" max="2" width="13.8515625" style="1" customWidth="1"/>
    <col min="3" max="4" width="9.140625" style="1" customWidth="1"/>
    <col min="5" max="5" width="11.28125" style="1" customWidth="1"/>
    <col min="6" max="8" width="9.140625" style="1" customWidth="1"/>
    <col min="9" max="9" width="10.8515625" style="1" customWidth="1"/>
    <col min="10" max="12" width="9.140625" style="1" customWidth="1"/>
    <col min="13" max="13" width="11.140625" style="1" customWidth="1"/>
    <col min="14" max="14" width="9.140625" style="1" customWidth="1"/>
    <col min="15" max="15" width="22.8515625" style="1" customWidth="1"/>
    <col min="16" max="17" width="9.140625" style="1" customWidth="1"/>
    <col min="18" max="18" width="11.8515625" style="1" customWidth="1"/>
    <col min="19" max="21" width="9.140625" style="1" customWidth="1"/>
    <col min="22" max="22" width="11.140625" style="1" customWidth="1"/>
    <col min="23" max="25" width="9.140625" style="1" customWidth="1"/>
    <col min="26" max="26" width="10.57421875" style="1" customWidth="1"/>
    <col min="27" max="29" width="9.140625" style="1" customWidth="1"/>
    <col min="30" max="30" width="11.7109375" style="1" customWidth="1"/>
    <col min="31" max="32" width="9.140625" style="1" customWidth="1"/>
    <col min="33" max="33" width="12.8515625" style="1" customWidth="1"/>
    <col min="34" max="16384" width="9.140625" style="1" customWidth="1"/>
  </cols>
  <sheetData>
    <row r="3" ht="12.75">
      <c r="A3" s="1" t="s">
        <v>129</v>
      </c>
    </row>
    <row r="8" spans="7:15" ht="12.75">
      <c r="G8" s="199"/>
      <c r="H8" s="202"/>
      <c r="I8" s="202"/>
      <c r="J8" s="202"/>
      <c r="K8" s="202"/>
      <c r="L8" s="202"/>
      <c r="M8" s="10"/>
      <c r="N8" s="75"/>
      <c r="O8" s="75"/>
    </row>
    <row r="9" spans="7:15" ht="12.75">
      <c r="G9" s="199"/>
      <c r="H9" s="202"/>
      <c r="I9" s="202"/>
      <c r="J9" s="202"/>
      <c r="K9" s="202"/>
      <c r="L9" s="202"/>
      <c r="M9" s="10"/>
      <c r="N9" s="75"/>
      <c r="O9" s="75"/>
    </row>
    <row r="10" spans="10:18" ht="12.75">
      <c r="J10" s="75"/>
      <c r="K10" s="10"/>
      <c r="L10" s="10"/>
      <c r="M10" s="10"/>
      <c r="N10" s="10"/>
      <c r="O10" s="10"/>
      <c r="P10" s="10"/>
      <c r="Q10" s="75"/>
      <c r="R10" s="75"/>
    </row>
    <row r="11" spans="7:10" ht="12.75">
      <c r="G11" s="75"/>
      <c r="H11" s="10"/>
      <c r="I11" s="10"/>
      <c r="J11" s="10" t="s">
        <v>154</v>
      </c>
    </row>
    <row r="12" spans="1:21" ht="12.75">
      <c r="A12" s="201" t="s">
        <v>151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202"/>
      <c r="T12" s="202"/>
      <c r="U12" s="202"/>
    </row>
    <row r="13" spans="1:23" ht="12.75">
      <c r="A13" s="198" t="s">
        <v>126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</row>
    <row r="14" spans="1:22" ht="12.75">
      <c r="A14" s="218" t="s">
        <v>79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02"/>
      <c r="U14" s="202"/>
      <c r="V14" s="10"/>
    </row>
    <row r="15" spans="7:10" ht="12.75">
      <c r="G15" s="75"/>
      <c r="H15" s="10"/>
      <c r="I15" s="10"/>
      <c r="J15" s="10"/>
    </row>
    <row r="16" spans="7:10" ht="12.75">
      <c r="G16" s="75"/>
      <c r="H16" s="10"/>
      <c r="I16" s="10"/>
      <c r="J16" s="10"/>
    </row>
    <row r="17" spans="7:10" ht="12.75">
      <c r="G17" s="75"/>
      <c r="H17" s="10"/>
      <c r="I17" s="10"/>
      <c r="J17" s="10"/>
    </row>
    <row r="18" ht="13.5" thickBot="1"/>
    <row r="19" spans="2:34" s="123" customFormat="1" ht="16.5" thickBot="1">
      <c r="B19" s="124"/>
      <c r="C19" s="220" t="s">
        <v>70</v>
      </c>
      <c r="D19" s="221"/>
      <c r="E19" s="222"/>
      <c r="F19" s="223"/>
      <c r="G19" s="220" t="s">
        <v>71</v>
      </c>
      <c r="H19" s="221"/>
      <c r="I19" s="222"/>
      <c r="J19" s="223"/>
      <c r="K19" s="220" t="s">
        <v>73</v>
      </c>
      <c r="L19" s="221"/>
      <c r="M19" s="222"/>
      <c r="N19" s="223"/>
      <c r="O19" s="125" t="s">
        <v>149</v>
      </c>
      <c r="P19" s="220" t="s">
        <v>157</v>
      </c>
      <c r="Q19" s="221"/>
      <c r="R19" s="222"/>
      <c r="S19" s="223"/>
      <c r="T19" s="220" t="s">
        <v>74</v>
      </c>
      <c r="U19" s="221"/>
      <c r="V19" s="222"/>
      <c r="W19" s="223"/>
      <c r="X19" s="220" t="s">
        <v>139</v>
      </c>
      <c r="Y19" s="221"/>
      <c r="Z19" s="222"/>
      <c r="AA19" s="223"/>
      <c r="AB19" s="220" t="s">
        <v>140</v>
      </c>
      <c r="AC19" s="221"/>
      <c r="AD19" s="222"/>
      <c r="AE19" s="223"/>
      <c r="AF19" s="220" t="s">
        <v>12</v>
      </c>
      <c r="AG19" s="221"/>
      <c r="AH19" s="223"/>
    </row>
    <row r="20" spans="1:34" s="133" customFormat="1" ht="99" customHeight="1">
      <c r="A20" s="126" t="s">
        <v>130</v>
      </c>
      <c r="B20" s="127" t="s">
        <v>131</v>
      </c>
      <c r="C20" s="128" t="s">
        <v>76</v>
      </c>
      <c r="D20" s="129" t="s">
        <v>80</v>
      </c>
      <c r="E20" s="130" t="s">
        <v>138</v>
      </c>
      <c r="F20" s="131" t="s">
        <v>123</v>
      </c>
      <c r="G20" s="128" t="s">
        <v>76</v>
      </c>
      <c r="H20" s="129" t="s">
        <v>80</v>
      </c>
      <c r="I20" s="130" t="s">
        <v>138</v>
      </c>
      <c r="J20" s="131" t="s">
        <v>123</v>
      </c>
      <c r="K20" s="128" t="s">
        <v>76</v>
      </c>
      <c r="L20" s="129" t="s">
        <v>80</v>
      </c>
      <c r="M20" s="130" t="s">
        <v>138</v>
      </c>
      <c r="N20" s="131" t="s">
        <v>123</v>
      </c>
      <c r="O20" s="132" t="s">
        <v>150</v>
      </c>
      <c r="P20" s="128" t="s">
        <v>76</v>
      </c>
      <c r="Q20" s="129" t="s">
        <v>80</v>
      </c>
      <c r="R20" s="130" t="s">
        <v>138</v>
      </c>
      <c r="S20" s="131" t="s">
        <v>123</v>
      </c>
      <c r="T20" s="128" t="s">
        <v>76</v>
      </c>
      <c r="U20" s="129" t="s">
        <v>80</v>
      </c>
      <c r="V20" s="130" t="s">
        <v>138</v>
      </c>
      <c r="W20" s="131" t="s">
        <v>123</v>
      </c>
      <c r="X20" s="128" t="s">
        <v>76</v>
      </c>
      <c r="Y20" s="129" t="s">
        <v>80</v>
      </c>
      <c r="Z20" s="130" t="s">
        <v>138</v>
      </c>
      <c r="AA20" s="131" t="s">
        <v>123</v>
      </c>
      <c r="AB20" s="128" t="s">
        <v>76</v>
      </c>
      <c r="AC20" s="129" t="s">
        <v>80</v>
      </c>
      <c r="AD20" s="130" t="s">
        <v>138</v>
      </c>
      <c r="AE20" s="129" t="s">
        <v>123</v>
      </c>
      <c r="AF20" s="128" t="s">
        <v>76</v>
      </c>
      <c r="AG20" s="129" t="s">
        <v>75</v>
      </c>
      <c r="AH20" s="129" t="s">
        <v>123</v>
      </c>
    </row>
    <row r="21" spans="1:34" s="145" customFormat="1" ht="15.75">
      <c r="A21" s="134" t="s">
        <v>3</v>
      </c>
      <c r="B21" s="135"/>
      <c r="C21" s="23">
        <v>12</v>
      </c>
      <c r="D21" s="136"/>
      <c r="E21" s="137"/>
      <c r="F21" s="138"/>
      <c r="G21" s="23">
        <v>88</v>
      </c>
      <c r="H21" s="32"/>
      <c r="I21" s="24"/>
      <c r="J21" s="25"/>
      <c r="K21" s="23">
        <v>60</v>
      </c>
      <c r="L21" s="29"/>
      <c r="M21" s="30"/>
      <c r="N21" s="25"/>
      <c r="O21" s="139">
        <v>73</v>
      </c>
      <c r="P21" s="140">
        <v>29</v>
      </c>
      <c r="Q21" s="29"/>
      <c r="R21" s="30"/>
      <c r="S21" s="25"/>
      <c r="T21" s="140">
        <v>20</v>
      </c>
      <c r="U21" s="29"/>
      <c r="V21" s="30"/>
      <c r="W21" s="25"/>
      <c r="X21" s="140">
        <v>18</v>
      </c>
      <c r="Y21" s="29"/>
      <c r="Z21" s="30"/>
      <c r="AA21" s="25"/>
      <c r="AB21" s="141">
        <v>6</v>
      </c>
      <c r="AC21" s="29"/>
      <c r="AD21" s="30"/>
      <c r="AE21" s="25"/>
      <c r="AF21" s="142">
        <f>C21+AB21+X21+T21+P21+K21+G21</f>
        <v>233</v>
      </c>
      <c r="AG21" s="143">
        <f>D21+H21+L21+Q21+U21+Y21+AC21</f>
        <v>0</v>
      </c>
      <c r="AH21" s="144">
        <f>AE21+AA21+S21+N21+J21+F21</f>
        <v>0</v>
      </c>
    </row>
    <row r="22" spans="1:34" s="145" customFormat="1" ht="15.75">
      <c r="A22" s="134" t="s">
        <v>4</v>
      </c>
      <c r="B22" s="135"/>
      <c r="C22" s="23">
        <v>3</v>
      </c>
      <c r="D22" s="136"/>
      <c r="E22" s="137"/>
      <c r="F22" s="138"/>
      <c r="G22" s="23">
        <v>29</v>
      </c>
      <c r="H22" s="32"/>
      <c r="I22" s="24"/>
      <c r="J22" s="25"/>
      <c r="K22" s="23">
        <v>31</v>
      </c>
      <c r="L22" s="29"/>
      <c r="M22" s="30"/>
      <c r="N22" s="25"/>
      <c r="O22" s="139">
        <v>26</v>
      </c>
      <c r="P22" s="140">
        <v>8</v>
      </c>
      <c r="Q22" s="29"/>
      <c r="R22" s="30"/>
      <c r="S22" s="25"/>
      <c r="T22" s="140">
        <v>10</v>
      </c>
      <c r="U22" s="29"/>
      <c r="V22" s="30"/>
      <c r="W22" s="25"/>
      <c r="X22" s="140">
        <v>7</v>
      </c>
      <c r="Y22" s="29"/>
      <c r="Z22" s="30"/>
      <c r="AA22" s="25"/>
      <c r="AB22" s="141">
        <v>1</v>
      </c>
      <c r="AC22" s="29"/>
      <c r="AD22" s="30"/>
      <c r="AE22" s="25"/>
      <c r="AF22" s="142">
        <f aca="true" t="shared" si="0" ref="AF22:AF29">C22+AB22+X22+T22+P22+K22+G22</f>
        <v>89</v>
      </c>
      <c r="AG22" s="143">
        <f aca="true" t="shared" si="1" ref="AG22:AG29">D22+H22+L22+Q22+U22+Y22+AC22</f>
        <v>0</v>
      </c>
      <c r="AH22" s="144">
        <f aca="true" t="shared" si="2" ref="AH22:AH29">AE22+AA22+S22+N22+J22+F22</f>
        <v>0</v>
      </c>
    </row>
    <row r="23" spans="1:34" s="145" customFormat="1" ht="15.75">
      <c r="A23" s="134" t="s">
        <v>25</v>
      </c>
      <c r="B23" s="135"/>
      <c r="C23" s="23">
        <v>5</v>
      </c>
      <c r="D23" s="136"/>
      <c r="E23" s="137"/>
      <c r="F23" s="138"/>
      <c r="G23" s="23">
        <v>22</v>
      </c>
      <c r="H23" s="32"/>
      <c r="I23" s="24"/>
      <c r="J23" s="25"/>
      <c r="K23" s="23">
        <v>11</v>
      </c>
      <c r="L23" s="29"/>
      <c r="M23" s="30"/>
      <c r="N23" s="25"/>
      <c r="O23" s="139">
        <v>15</v>
      </c>
      <c r="P23" s="140">
        <v>4</v>
      </c>
      <c r="Q23" s="29"/>
      <c r="R23" s="30"/>
      <c r="S23" s="25"/>
      <c r="T23" s="140">
        <v>6</v>
      </c>
      <c r="U23" s="29"/>
      <c r="V23" s="30"/>
      <c r="W23" s="25"/>
      <c r="X23" s="140">
        <v>4</v>
      </c>
      <c r="Y23" s="29"/>
      <c r="Z23" s="30"/>
      <c r="AA23" s="25"/>
      <c r="AB23" s="141">
        <v>1</v>
      </c>
      <c r="AC23" s="29"/>
      <c r="AD23" s="30"/>
      <c r="AE23" s="25"/>
      <c r="AF23" s="142">
        <f t="shared" si="0"/>
        <v>53</v>
      </c>
      <c r="AG23" s="143">
        <f t="shared" si="1"/>
        <v>0</v>
      </c>
      <c r="AH23" s="144">
        <f t="shared" si="2"/>
        <v>0</v>
      </c>
    </row>
    <row r="24" spans="1:34" s="145" customFormat="1" ht="15.75">
      <c r="A24" s="134" t="s">
        <v>6</v>
      </c>
      <c r="B24" s="135"/>
      <c r="C24" s="23">
        <v>4</v>
      </c>
      <c r="D24" s="136"/>
      <c r="E24" s="137"/>
      <c r="F24" s="138"/>
      <c r="G24" s="23">
        <v>70</v>
      </c>
      <c r="H24" s="32"/>
      <c r="I24" s="24"/>
      <c r="J24" s="25"/>
      <c r="K24" s="23">
        <v>62</v>
      </c>
      <c r="L24" s="29"/>
      <c r="M24" s="30"/>
      <c r="N24" s="25"/>
      <c r="O24" s="139">
        <v>69</v>
      </c>
      <c r="P24" s="140">
        <v>44</v>
      </c>
      <c r="Q24" s="29"/>
      <c r="R24" s="30"/>
      <c r="S24" s="25"/>
      <c r="T24" s="140">
        <v>21</v>
      </c>
      <c r="U24" s="29"/>
      <c r="V24" s="30"/>
      <c r="W24" s="25"/>
      <c r="X24" s="140">
        <v>4</v>
      </c>
      <c r="Y24" s="29"/>
      <c r="Z24" s="30"/>
      <c r="AA24" s="25"/>
      <c r="AB24" s="141">
        <v>0</v>
      </c>
      <c r="AC24" s="29"/>
      <c r="AD24" s="30"/>
      <c r="AE24" s="25"/>
      <c r="AF24" s="142">
        <f t="shared" si="0"/>
        <v>205</v>
      </c>
      <c r="AG24" s="143">
        <f t="shared" si="1"/>
        <v>0</v>
      </c>
      <c r="AH24" s="144">
        <f t="shared" si="2"/>
        <v>0</v>
      </c>
    </row>
    <row r="25" spans="1:34" s="145" customFormat="1" ht="15.75">
      <c r="A25" s="134" t="s">
        <v>7</v>
      </c>
      <c r="B25" s="135"/>
      <c r="C25" s="23">
        <v>6</v>
      </c>
      <c r="D25" s="136"/>
      <c r="E25" s="137"/>
      <c r="F25" s="138"/>
      <c r="G25" s="23">
        <v>42</v>
      </c>
      <c r="H25" s="32"/>
      <c r="I25" s="24"/>
      <c r="J25" s="25"/>
      <c r="K25" s="23">
        <v>29</v>
      </c>
      <c r="L25" s="29"/>
      <c r="M25" s="30"/>
      <c r="N25" s="25"/>
      <c r="O25" s="139">
        <v>46</v>
      </c>
      <c r="P25" s="140">
        <v>17</v>
      </c>
      <c r="Q25" s="29"/>
      <c r="R25" s="30"/>
      <c r="S25" s="25"/>
      <c r="T25" s="140">
        <v>14</v>
      </c>
      <c r="U25" s="29"/>
      <c r="V25" s="30"/>
      <c r="W25" s="25"/>
      <c r="X25" s="140">
        <v>13</v>
      </c>
      <c r="Y25" s="29"/>
      <c r="Z25" s="30"/>
      <c r="AA25" s="25"/>
      <c r="AB25" s="141">
        <v>2</v>
      </c>
      <c r="AC25" s="29"/>
      <c r="AD25" s="30"/>
      <c r="AE25" s="25"/>
      <c r="AF25" s="142">
        <f t="shared" si="0"/>
        <v>123</v>
      </c>
      <c r="AG25" s="143">
        <f t="shared" si="1"/>
        <v>0</v>
      </c>
      <c r="AH25" s="144">
        <f t="shared" si="2"/>
        <v>0</v>
      </c>
    </row>
    <row r="26" spans="1:34" s="145" customFormat="1" ht="15.75">
      <c r="A26" s="134" t="s">
        <v>8</v>
      </c>
      <c r="B26" s="135"/>
      <c r="C26" s="23">
        <v>6</v>
      </c>
      <c r="D26" s="136"/>
      <c r="E26" s="137"/>
      <c r="F26" s="138"/>
      <c r="G26" s="23">
        <v>17</v>
      </c>
      <c r="H26" s="32"/>
      <c r="I26" s="24"/>
      <c r="J26" s="25"/>
      <c r="K26" s="23">
        <v>23</v>
      </c>
      <c r="L26" s="29"/>
      <c r="M26" s="30"/>
      <c r="N26" s="25"/>
      <c r="O26" s="139">
        <v>22</v>
      </c>
      <c r="P26" s="140">
        <v>2</v>
      </c>
      <c r="Q26" s="29"/>
      <c r="R26" s="30"/>
      <c r="S26" s="25"/>
      <c r="T26" s="140">
        <v>7</v>
      </c>
      <c r="U26" s="29"/>
      <c r="V26" s="30"/>
      <c r="W26" s="25"/>
      <c r="X26" s="140">
        <v>11</v>
      </c>
      <c r="Y26" s="29"/>
      <c r="Z26" s="30"/>
      <c r="AA26" s="25"/>
      <c r="AB26" s="141">
        <v>2</v>
      </c>
      <c r="AC26" s="29"/>
      <c r="AD26" s="30"/>
      <c r="AE26" s="25"/>
      <c r="AF26" s="142">
        <f t="shared" si="0"/>
        <v>68</v>
      </c>
      <c r="AG26" s="143">
        <f t="shared" si="1"/>
        <v>0</v>
      </c>
      <c r="AH26" s="144">
        <f t="shared" si="2"/>
        <v>0</v>
      </c>
    </row>
    <row r="27" spans="1:34" s="145" customFormat="1" ht="15.75">
      <c r="A27" s="134" t="s">
        <v>9</v>
      </c>
      <c r="B27" s="135"/>
      <c r="C27" s="23">
        <v>2</v>
      </c>
      <c r="D27" s="136"/>
      <c r="E27" s="137"/>
      <c r="F27" s="138"/>
      <c r="G27" s="23">
        <v>38</v>
      </c>
      <c r="H27" s="32"/>
      <c r="I27" s="24"/>
      <c r="J27" s="25"/>
      <c r="K27" s="23">
        <v>16</v>
      </c>
      <c r="L27" s="29"/>
      <c r="M27" s="30"/>
      <c r="N27" s="25"/>
      <c r="O27" s="139">
        <v>33</v>
      </c>
      <c r="P27" s="140">
        <v>14</v>
      </c>
      <c r="Q27" s="29"/>
      <c r="R27" s="30"/>
      <c r="S27" s="25"/>
      <c r="T27" s="140">
        <v>8</v>
      </c>
      <c r="U27" s="29"/>
      <c r="V27" s="30"/>
      <c r="W27" s="25"/>
      <c r="X27" s="140">
        <v>11</v>
      </c>
      <c r="Y27" s="29"/>
      <c r="Z27" s="30"/>
      <c r="AA27" s="25"/>
      <c r="AB27" s="141">
        <v>0</v>
      </c>
      <c r="AC27" s="29"/>
      <c r="AD27" s="30"/>
      <c r="AE27" s="25"/>
      <c r="AF27" s="142">
        <f t="shared" si="0"/>
        <v>89</v>
      </c>
      <c r="AG27" s="143">
        <f t="shared" si="1"/>
        <v>0</v>
      </c>
      <c r="AH27" s="144">
        <f t="shared" si="2"/>
        <v>0</v>
      </c>
    </row>
    <row r="28" spans="1:34" s="145" customFormat="1" ht="15.75">
      <c r="A28" s="134" t="s">
        <v>10</v>
      </c>
      <c r="B28" s="135"/>
      <c r="C28" s="23">
        <v>2</v>
      </c>
      <c r="D28" s="136"/>
      <c r="E28" s="137"/>
      <c r="F28" s="138"/>
      <c r="G28" s="23">
        <v>20</v>
      </c>
      <c r="H28" s="32"/>
      <c r="I28" s="24"/>
      <c r="J28" s="25"/>
      <c r="K28" s="23">
        <v>78</v>
      </c>
      <c r="L28" s="29"/>
      <c r="M28" s="30"/>
      <c r="N28" s="25"/>
      <c r="O28" s="139">
        <v>25</v>
      </c>
      <c r="P28" s="140">
        <v>7</v>
      </c>
      <c r="Q28" s="29"/>
      <c r="R28" s="30"/>
      <c r="S28" s="25"/>
      <c r="T28" s="140">
        <v>7</v>
      </c>
      <c r="U28" s="29"/>
      <c r="V28" s="30"/>
      <c r="W28" s="25"/>
      <c r="X28" s="140">
        <v>10</v>
      </c>
      <c r="Y28" s="29"/>
      <c r="Z28" s="30"/>
      <c r="AA28" s="25"/>
      <c r="AB28" s="141">
        <v>1</v>
      </c>
      <c r="AC28" s="29"/>
      <c r="AD28" s="30"/>
      <c r="AE28" s="25"/>
      <c r="AF28" s="142">
        <f t="shared" si="0"/>
        <v>125</v>
      </c>
      <c r="AG28" s="143">
        <f t="shared" si="1"/>
        <v>0</v>
      </c>
      <c r="AH28" s="144">
        <f t="shared" si="2"/>
        <v>0</v>
      </c>
    </row>
    <row r="29" spans="1:34" s="145" customFormat="1" ht="16.5" thickBot="1">
      <c r="A29" s="134" t="s">
        <v>11</v>
      </c>
      <c r="B29" s="146"/>
      <c r="C29" s="49">
        <v>4</v>
      </c>
      <c r="D29" s="147"/>
      <c r="E29" s="148"/>
      <c r="F29" s="149"/>
      <c r="G29" s="49">
        <v>20</v>
      </c>
      <c r="H29" s="43"/>
      <c r="I29" s="50"/>
      <c r="J29" s="44"/>
      <c r="K29" s="49">
        <v>12</v>
      </c>
      <c r="L29" s="150"/>
      <c r="M29" s="151"/>
      <c r="N29" s="44"/>
      <c r="O29" s="152">
        <v>31</v>
      </c>
      <c r="P29" s="153">
        <v>6</v>
      </c>
      <c r="Q29" s="150"/>
      <c r="R29" s="151"/>
      <c r="S29" s="44"/>
      <c r="T29" s="153">
        <v>18</v>
      </c>
      <c r="U29" s="150"/>
      <c r="V29" s="151"/>
      <c r="W29" s="44"/>
      <c r="X29" s="153">
        <v>7</v>
      </c>
      <c r="Y29" s="150"/>
      <c r="Z29" s="151"/>
      <c r="AA29" s="44"/>
      <c r="AB29" s="154">
        <v>0</v>
      </c>
      <c r="AC29" s="150"/>
      <c r="AD29" s="151"/>
      <c r="AE29" s="44"/>
      <c r="AF29" s="155">
        <f t="shared" si="0"/>
        <v>67</v>
      </c>
      <c r="AG29" s="156">
        <f t="shared" si="1"/>
        <v>0</v>
      </c>
      <c r="AH29" s="157">
        <f t="shared" si="2"/>
        <v>0</v>
      </c>
    </row>
    <row r="30" spans="1:34" s="145" customFormat="1" ht="30.75" customHeight="1" thickBot="1">
      <c r="A30" s="73" t="s">
        <v>12</v>
      </c>
      <c r="B30" s="158"/>
      <c r="C30" s="159">
        <f>SUM(C21:C29)</f>
        <v>44</v>
      </c>
      <c r="D30" s="160">
        <f aca="true" t="shared" si="3" ref="D30:AH30">SUM(D21:D29)</f>
        <v>0</v>
      </c>
      <c r="E30" s="161">
        <f t="shared" si="3"/>
        <v>0</v>
      </c>
      <c r="F30" s="162">
        <f t="shared" si="3"/>
        <v>0</v>
      </c>
      <c r="G30" s="159">
        <f>SUM(G21:G29)</f>
        <v>346</v>
      </c>
      <c r="H30" s="163">
        <f t="shared" si="3"/>
        <v>0</v>
      </c>
      <c r="I30" s="163">
        <f t="shared" si="3"/>
        <v>0</v>
      </c>
      <c r="J30" s="162">
        <f t="shared" si="3"/>
        <v>0</v>
      </c>
      <c r="K30" s="164">
        <f>SUM(K21:K29)</f>
        <v>322</v>
      </c>
      <c r="L30" s="163">
        <f t="shared" si="3"/>
        <v>0</v>
      </c>
      <c r="M30" s="163">
        <f t="shared" si="3"/>
        <v>0</v>
      </c>
      <c r="N30" s="162">
        <f t="shared" si="3"/>
        <v>0</v>
      </c>
      <c r="O30" s="165">
        <f>SUM(O21:O29)</f>
        <v>340</v>
      </c>
      <c r="P30" s="166">
        <f>SUM(P21:P29)</f>
        <v>131</v>
      </c>
      <c r="Q30" s="163">
        <f t="shared" si="3"/>
        <v>0</v>
      </c>
      <c r="R30" s="163">
        <f t="shared" si="3"/>
        <v>0</v>
      </c>
      <c r="S30" s="162">
        <f t="shared" si="3"/>
        <v>0</v>
      </c>
      <c r="T30" s="166">
        <f>SUM(T21:T29)</f>
        <v>111</v>
      </c>
      <c r="U30" s="163">
        <f t="shared" si="3"/>
        <v>0</v>
      </c>
      <c r="V30" s="163">
        <f t="shared" si="3"/>
        <v>0</v>
      </c>
      <c r="W30" s="162">
        <f t="shared" si="3"/>
        <v>0</v>
      </c>
      <c r="X30" s="166">
        <f>SUM(X21:X29)</f>
        <v>85</v>
      </c>
      <c r="Y30" s="72"/>
      <c r="Z30" s="72"/>
      <c r="AA30" s="162"/>
      <c r="AB30" s="166">
        <f>SUM(AB21:AB29)</f>
        <v>13</v>
      </c>
      <c r="AC30" s="163">
        <f t="shared" si="3"/>
        <v>0</v>
      </c>
      <c r="AD30" s="163">
        <f t="shared" si="3"/>
        <v>0</v>
      </c>
      <c r="AE30" s="162">
        <f t="shared" si="3"/>
        <v>0</v>
      </c>
      <c r="AF30" s="167">
        <f t="shared" si="3"/>
        <v>1052</v>
      </c>
      <c r="AG30" s="168">
        <f t="shared" si="3"/>
        <v>0</v>
      </c>
      <c r="AH30" s="169">
        <f t="shared" si="3"/>
        <v>0</v>
      </c>
    </row>
    <row r="33" ht="12.75">
      <c r="A33" s="6"/>
    </row>
    <row r="34" spans="1:8" s="2" customFormat="1" ht="12.75">
      <c r="A34" s="170"/>
      <c r="B34" s="171"/>
      <c r="C34" s="172"/>
      <c r="D34" s="172"/>
      <c r="E34" s="172"/>
      <c r="F34" s="173"/>
      <c r="G34" s="173"/>
      <c r="H34" s="7"/>
    </row>
    <row r="35" spans="1:8" ht="12.75">
      <c r="A35" s="170"/>
      <c r="B35" s="171"/>
      <c r="C35" s="172"/>
      <c r="D35" s="172"/>
      <c r="E35" s="172"/>
      <c r="F35" s="173"/>
      <c r="G35" s="173"/>
      <c r="H35" s="114"/>
    </row>
    <row r="36" spans="1:8" ht="12.75">
      <c r="A36" s="170"/>
      <c r="B36" s="171"/>
      <c r="C36" s="172"/>
      <c r="D36" s="172"/>
      <c r="E36" s="172"/>
      <c r="F36" s="173"/>
      <c r="G36" s="173"/>
      <c r="H36" s="114"/>
    </row>
    <row r="37" spans="1:8" ht="12.75">
      <c r="A37" s="170"/>
      <c r="B37" s="171"/>
      <c r="C37" s="172"/>
      <c r="D37" s="172"/>
      <c r="E37" s="172"/>
      <c r="F37" s="173"/>
      <c r="G37" s="173"/>
      <c r="H37" s="114"/>
    </row>
    <row r="38" spans="1:8" ht="12.75">
      <c r="A38" s="170"/>
      <c r="B38" s="171"/>
      <c r="C38" s="172"/>
      <c r="D38" s="172"/>
      <c r="E38" s="172"/>
      <c r="F38" s="173"/>
      <c r="G38" s="173"/>
      <c r="H38" s="114"/>
    </row>
    <row r="39" spans="1:8" ht="12.75">
      <c r="A39" s="170"/>
      <c r="B39" s="171"/>
      <c r="C39" s="172"/>
      <c r="D39" s="172"/>
      <c r="E39" s="172"/>
      <c r="F39" s="173"/>
      <c r="G39" s="173"/>
      <c r="H39" s="114"/>
    </row>
    <row r="40" spans="1:8" ht="12.75">
      <c r="A40" s="170"/>
      <c r="B40" s="171"/>
      <c r="C40" s="172"/>
      <c r="D40" s="172"/>
      <c r="E40" s="172"/>
      <c r="F40" s="173"/>
      <c r="G40" s="173"/>
      <c r="H40" s="114"/>
    </row>
    <row r="41" spans="1:8" ht="12.75">
      <c r="A41" s="170"/>
      <c r="B41" s="171"/>
      <c r="C41" s="172"/>
      <c r="D41" s="172"/>
      <c r="E41" s="172"/>
      <c r="F41" s="173"/>
      <c r="G41" s="173"/>
      <c r="H41" s="114"/>
    </row>
    <row r="42" spans="1:8" ht="12.75">
      <c r="A42" s="170"/>
      <c r="B42" s="171"/>
      <c r="C42" s="172"/>
      <c r="D42" s="172"/>
      <c r="E42" s="172"/>
      <c r="F42" s="173"/>
      <c r="G42" s="173"/>
      <c r="H42" s="114"/>
    </row>
    <row r="43" spans="1:8" ht="12.75">
      <c r="A43" s="114"/>
      <c r="B43" s="114"/>
      <c r="C43" s="114"/>
      <c r="D43" s="114"/>
      <c r="E43" s="114"/>
      <c r="F43" s="114"/>
      <c r="G43" s="174"/>
      <c r="H43" s="114"/>
    </row>
  </sheetData>
  <sheetProtection/>
  <mergeCells count="13">
    <mergeCell ref="AF19:AH19"/>
    <mergeCell ref="C19:F19"/>
    <mergeCell ref="G19:J19"/>
    <mergeCell ref="K19:N19"/>
    <mergeCell ref="P19:S19"/>
    <mergeCell ref="T19:W19"/>
    <mergeCell ref="X19:AA19"/>
    <mergeCell ref="A14:U14"/>
    <mergeCell ref="G8:L8"/>
    <mergeCell ref="G9:L9"/>
    <mergeCell ref="A12:U12"/>
    <mergeCell ref="A13:W13"/>
    <mergeCell ref="AB19:AE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9" r:id="rId2"/>
  <headerFooter alignWithMargins="0">
    <oddFooter>&amp;R11 AGOSTO 2011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1"/>
  <sheetViews>
    <sheetView tabSelected="1" zoomScale="75" zoomScaleNormal="75" zoomScalePageLayoutView="0" workbookViewId="0" topLeftCell="A5">
      <selection activeCell="Q14" sqref="Q14"/>
    </sheetView>
  </sheetViews>
  <sheetFormatPr defaultColWidth="9.140625" defaultRowHeight="12.75"/>
  <cols>
    <col min="1" max="1" width="27.8515625" style="1" customWidth="1"/>
    <col min="2" max="8" width="18.00390625" style="1" customWidth="1"/>
    <col min="9" max="16384" width="9.140625" style="1" customWidth="1"/>
  </cols>
  <sheetData>
    <row r="3" ht="12.75">
      <c r="A3" s="1" t="s">
        <v>98</v>
      </c>
    </row>
    <row r="8" spans="6:11" ht="12.75">
      <c r="F8" s="199" t="s">
        <v>0</v>
      </c>
      <c r="G8" s="202"/>
      <c r="H8" s="202"/>
      <c r="I8" s="202"/>
      <c r="J8" s="202"/>
      <c r="K8" s="75"/>
    </row>
    <row r="9" spans="6:11" ht="12.75">
      <c r="F9" s="199" t="s">
        <v>1</v>
      </c>
      <c r="G9" s="202"/>
      <c r="H9" s="202"/>
      <c r="I9" s="202"/>
      <c r="J9" s="202"/>
      <c r="K9" s="75"/>
    </row>
    <row r="10" spans="8:13" ht="12.75">
      <c r="H10" s="75"/>
      <c r="I10" s="10"/>
      <c r="J10" s="10"/>
      <c r="K10" s="10"/>
      <c r="L10" s="10"/>
      <c r="M10" s="75"/>
    </row>
    <row r="11" spans="6:8" ht="12.75">
      <c r="F11" s="75"/>
      <c r="G11" s="10"/>
      <c r="H11" s="10" t="s">
        <v>154</v>
      </c>
    </row>
    <row r="12" spans="1:21" ht="12.75">
      <c r="A12" s="201" t="s">
        <v>151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202"/>
      <c r="T12" s="202"/>
      <c r="U12" s="202"/>
    </row>
    <row r="13" spans="1:17" ht="12.75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6" ht="12.75">
      <c r="A14" s="232" t="s">
        <v>158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199"/>
      <c r="P14" s="199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0"/>
      <c r="P15" s="10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0"/>
      <c r="P16" s="10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"/>
      <c r="P17" s="10"/>
    </row>
    <row r="18" spans="1:8" ht="16.5" thickBot="1">
      <c r="A18" s="123" t="s">
        <v>109</v>
      </c>
      <c r="B18" s="145" t="s">
        <v>70</v>
      </c>
      <c r="C18" s="145" t="s">
        <v>71</v>
      </c>
      <c r="D18" s="145" t="s">
        <v>110</v>
      </c>
      <c r="E18" s="145" t="s">
        <v>111</v>
      </c>
      <c r="F18" s="145" t="s">
        <v>112</v>
      </c>
      <c r="G18" s="145" t="s">
        <v>113</v>
      </c>
      <c r="H18" s="145" t="s">
        <v>114</v>
      </c>
    </row>
    <row r="19" spans="1:8" ht="28.5" customHeight="1">
      <c r="A19" s="175" t="s">
        <v>99</v>
      </c>
      <c r="B19" s="176">
        <f>'ALLEGATO A INFANZIA PRIMARIA'!B18</f>
        <v>85</v>
      </c>
      <c r="C19" s="177">
        <f>'ALLEGATO A INFANZIA PRIMARIA'!F18</f>
        <v>166</v>
      </c>
      <c r="D19" s="178">
        <f>'ALLEGAT B 1 GRADO'!B35</f>
        <v>107</v>
      </c>
      <c r="E19" s="179">
        <f>'ALLEGATO C 2 GRADO'!B96</f>
        <v>107</v>
      </c>
      <c r="F19" s="180">
        <f>'ALLEGATO D SOSTEGNO'!AF21</f>
        <v>233</v>
      </c>
      <c r="G19" s="180">
        <f>'ALLEGATO A INFANZIA PRIMARIA'!J18</f>
        <v>0</v>
      </c>
      <c r="H19" s="181">
        <f>B19+C19+D19+E19+F19+G19</f>
        <v>698</v>
      </c>
    </row>
    <row r="20" spans="1:8" ht="28.5" customHeight="1">
      <c r="A20" s="182" t="s">
        <v>100</v>
      </c>
      <c r="B20" s="183">
        <f>'ALLEGATO A INFANZIA PRIMARIA'!B19</f>
        <v>20</v>
      </c>
      <c r="C20" s="183">
        <f>'ALLEGATO A INFANZIA PRIMARIA'!F19</f>
        <v>25</v>
      </c>
      <c r="D20" s="184">
        <f>'ALLEGAT B 1 GRADO'!F35</f>
        <v>43</v>
      </c>
      <c r="E20" s="185">
        <f>'ALLEGATO C 2 GRADO'!F96</f>
        <v>41</v>
      </c>
      <c r="F20" s="186">
        <f>'ALLEGATO D SOSTEGNO'!AF22</f>
        <v>89</v>
      </c>
      <c r="G20" s="186">
        <f>'ALLEGATO A INFANZIA PRIMARIA'!J19</f>
        <v>0</v>
      </c>
      <c r="H20" s="187">
        <f aca="true" t="shared" si="0" ref="H20:H27">B20+C20+D20+E20+F20+G20</f>
        <v>218</v>
      </c>
    </row>
    <row r="21" spans="1:8" s="2" customFormat="1" ht="28.5" customHeight="1">
      <c r="A21" s="182" t="s">
        <v>101</v>
      </c>
      <c r="B21" s="183">
        <f>'ALLEGATO A INFANZIA PRIMARIA'!B20</f>
        <v>39</v>
      </c>
      <c r="C21" s="183">
        <f>'ALLEGATO A INFANZIA PRIMARIA'!F20</f>
        <v>29</v>
      </c>
      <c r="D21" s="184">
        <f>'ALLEGAT B 1 GRADO'!J35</f>
        <v>48</v>
      </c>
      <c r="E21" s="185">
        <f>'ALLEGATO C 2 GRADO'!J96</f>
        <v>54</v>
      </c>
      <c r="F21" s="186">
        <f>'ALLEGATO D SOSTEGNO'!AF23</f>
        <v>53</v>
      </c>
      <c r="G21" s="186">
        <f>'ALLEGATO A INFANZIA PRIMARIA'!J20</f>
        <v>0</v>
      </c>
      <c r="H21" s="187">
        <f t="shared" si="0"/>
        <v>223</v>
      </c>
    </row>
    <row r="22" spans="1:8" ht="28.5" customHeight="1">
      <c r="A22" s="182" t="s">
        <v>102</v>
      </c>
      <c r="B22" s="183">
        <f>'ALLEGATO A INFANZIA PRIMARIA'!B21</f>
        <v>82</v>
      </c>
      <c r="C22" s="183">
        <f>'ALLEGATO A INFANZIA PRIMARIA'!F21</f>
        <v>128</v>
      </c>
      <c r="D22" s="184">
        <f>'ALLEGAT B 1 GRADO'!N35</f>
        <v>95</v>
      </c>
      <c r="E22" s="185">
        <f>'ALLEGATO C 2 GRADO'!N96</f>
        <v>115</v>
      </c>
      <c r="F22" s="186">
        <f>'ALLEGATO D SOSTEGNO'!AF24</f>
        <v>205</v>
      </c>
      <c r="G22" s="186">
        <f>'ALLEGATO A INFANZIA PRIMARIA'!J21</f>
        <v>0</v>
      </c>
      <c r="H22" s="187">
        <f t="shared" si="0"/>
        <v>625</v>
      </c>
    </row>
    <row r="23" spans="1:8" ht="28.5" customHeight="1">
      <c r="A23" s="182" t="s">
        <v>103</v>
      </c>
      <c r="B23" s="183">
        <f>'ALLEGATO A INFANZIA PRIMARIA'!B22</f>
        <v>24</v>
      </c>
      <c r="C23" s="183">
        <f>'ALLEGATO A INFANZIA PRIMARIA'!F22</f>
        <v>61</v>
      </c>
      <c r="D23" s="184">
        <f>'ALLEGAT B 1 GRADO'!R35</f>
        <v>43</v>
      </c>
      <c r="E23" s="185">
        <f>'ALLEGATO C 2 GRADO'!R96</f>
        <v>51</v>
      </c>
      <c r="F23" s="186">
        <f>'ALLEGATO D SOSTEGNO'!AF25</f>
        <v>123</v>
      </c>
      <c r="G23" s="186">
        <f>'ALLEGATO A INFANZIA PRIMARIA'!J22</f>
        <v>0</v>
      </c>
      <c r="H23" s="187">
        <f t="shared" si="0"/>
        <v>302</v>
      </c>
    </row>
    <row r="24" spans="1:8" ht="28.5" customHeight="1">
      <c r="A24" s="182" t="s">
        <v>104</v>
      </c>
      <c r="B24" s="183">
        <f>'ALLEGATO A INFANZIA PRIMARIA'!B23</f>
        <v>18</v>
      </c>
      <c r="C24" s="183">
        <f>'ALLEGATO A INFANZIA PRIMARIA'!F23</f>
        <v>40</v>
      </c>
      <c r="D24" s="184">
        <f>'ALLEGAT B 1 GRADO'!V35</f>
        <v>33</v>
      </c>
      <c r="E24" s="185">
        <f>'ALLEGATO C 2 GRADO'!V96</f>
        <v>54</v>
      </c>
      <c r="F24" s="186">
        <f>'ALLEGATO D SOSTEGNO'!AF26</f>
        <v>68</v>
      </c>
      <c r="G24" s="186">
        <f>'ALLEGATO A INFANZIA PRIMARIA'!J23</f>
        <v>0</v>
      </c>
      <c r="H24" s="187">
        <f t="shared" si="0"/>
        <v>213</v>
      </c>
    </row>
    <row r="25" spans="1:8" ht="28.5" customHeight="1">
      <c r="A25" s="182" t="s">
        <v>105</v>
      </c>
      <c r="B25" s="183">
        <f>'ALLEGATO A INFANZIA PRIMARIA'!B24</f>
        <v>26</v>
      </c>
      <c r="C25" s="183">
        <f>'ALLEGATO A INFANZIA PRIMARIA'!F24</f>
        <v>70</v>
      </c>
      <c r="D25" s="184">
        <f>'ALLEGAT B 1 GRADO'!Z35</f>
        <v>52</v>
      </c>
      <c r="E25" s="185">
        <f>'ALLEGATO C 2 GRADO'!Z96</f>
        <v>49</v>
      </c>
      <c r="F25" s="186">
        <f>'ALLEGATO D SOSTEGNO'!AF27</f>
        <v>89</v>
      </c>
      <c r="G25" s="186">
        <f>'ALLEGATO A INFANZIA PRIMARIA'!J24</f>
        <v>0</v>
      </c>
      <c r="H25" s="187">
        <f t="shared" si="0"/>
        <v>286</v>
      </c>
    </row>
    <row r="26" spans="1:8" ht="28.5" customHeight="1">
      <c r="A26" s="182" t="s">
        <v>106</v>
      </c>
      <c r="B26" s="183">
        <f>'ALLEGATO A INFANZIA PRIMARIA'!B25</f>
        <v>29</v>
      </c>
      <c r="C26" s="183">
        <f>'ALLEGATO A INFANZIA PRIMARIA'!F25</f>
        <v>74</v>
      </c>
      <c r="D26" s="184">
        <f>'ALLEGAT B 1 GRADO'!AD35</f>
        <v>57</v>
      </c>
      <c r="E26" s="185">
        <f>'ALLEGATO C 2 GRADO'!AD96</f>
        <v>65</v>
      </c>
      <c r="F26" s="186">
        <f>'ALLEGATO D SOSTEGNO'!AF28</f>
        <v>125</v>
      </c>
      <c r="G26" s="186">
        <f>'ALLEGATO A INFANZIA PRIMARIA'!J25</f>
        <v>0</v>
      </c>
      <c r="H26" s="187">
        <f t="shared" si="0"/>
        <v>350</v>
      </c>
    </row>
    <row r="27" spans="1:8" ht="28.5" customHeight="1">
      <c r="A27" s="182" t="s">
        <v>107</v>
      </c>
      <c r="B27" s="183">
        <f>'ALLEGATO A INFANZIA PRIMARIA'!B26</f>
        <v>21</v>
      </c>
      <c r="C27" s="183">
        <f>'ALLEGATO A INFANZIA PRIMARIA'!F26</f>
        <v>31</v>
      </c>
      <c r="D27" s="184">
        <f>'ALLEGAT B 1 GRADO'!AH35</f>
        <v>36</v>
      </c>
      <c r="E27" s="185">
        <f>'ALLEGATO C 2 GRADO'!AH96</f>
        <v>40</v>
      </c>
      <c r="F27" s="186">
        <f>'ALLEGATO D SOSTEGNO'!AF29</f>
        <v>67</v>
      </c>
      <c r="G27" s="186">
        <f>'ALLEGATO A INFANZIA PRIMARIA'!J26</f>
        <v>0</v>
      </c>
      <c r="H27" s="187">
        <f t="shared" si="0"/>
        <v>195</v>
      </c>
    </row>
    <row r="28" spans="1:8" ht="28.5" customHeight="1" thickBot="1">
      <c r="A28" s="188" t="s">
        <v>108</v>
      </c>
      <c r="B28" s="189">
        <f aca="true" t="shared" si="1" ref="B28:H28">SUM(B19:B27)</f>
        <v>344</v>
      </c>
      <c r="C28" s="189">
        <f t="shared" si="1"/>
        <v>624</v>
      </c>
      <c r="D28" s="189">
        <f t="shared" si="1"/>
        <v>514</v>
      </c>
      <c r="E28" s="189">
        <f t="shared" si="1"/>
        <v>576</v>
      </c>
      <c r="F28" s="189">
        <f t="shared" si="1"/>
        <v>1052</v>
      </c>
      <c r="G28" s="189"/>
      <c r="H28" s="190">
        <f t="shared" si="1"/>
        <v>3110</v>
      </c>
    </row>
    <row r="29" spans="1:8" ht="15.75">
      <c r="A29" s="123"/>
      <c r="B29" s="123"/>
      <c r="C29" s="123"/>
      <c r="D29" s="123"/>
      <c r="E29" s="123"/>
      <c r="F29" s="123"/>
      <c r="G29" s="123"/>
      <c r="H29" s="123"/>
    </row>
    <row r="30" spans="3:6" ht="15.75">
      <c r="C30" s="114"/>
      <c r="D30" s="191"/>
      <c r="E30" s="114"/>
      <c r="F30" s="114"/>
    </row>
    <row r="31" spans="3:6" ht="15.75">
      <c r="C31" s="114"/>
      <c r="D31" s="191"/>
      <c r="E31" s="114"/>
      <c r="F31" s="114"/>
    </row>
    <row r="32" spans="3:6" ht="15.75">
      <c r="C32" s="114"/>
      <c r="D32" s="191"/>
      <c r="E32" s="114"/>
      <c r="F32" s="114"/>
    </row>
    <row r="33" spans="3:6" ht="15.75">
      <c r="C33" s="114"/>
      <c r="D33" s="191"/>
      <c r="E33" s="114"/>
      <c r="F33" s="114"/>
    </row>
    <row r="34" spans="3:6" ht="15.75">
      <c r="C34" s="114"/>
      <c r="D34" s="191"/>
      <c r="E34" s="114"/>
      <c r="F34" s="114"/>
    </row>
    <row r="35" spans="3:6" ht="15.75">
      <c r="C35" s="114"/>
      <c r="D35" s="191"/>
      <c r="E35" s="114"/>
      <c r="F35" s="114"/>
    </row>
    <row r="36" spans="3:6" ht="15.75">
      <c r="C36" s="114"/>
      <c r="D36" s="191"/>
      <c r="E36" s="114"/>
      <c r="F36" s="114"/>
    </row>
    <row r="37" spans="3:6" ht="15.75">
      <c r="C37" s="114"/>
      <c r="D37" s="191"/>
      <c r="E37" s="114"/>
      <c r="F37" s="114"/>
    </row>
    <row r="38" spans="3:6" ht="15.75">
      <c r="C38" s="114"/>
      <c r="D38" s="191"/>
      <c r="E38" s="114"/>
      <c r="F38" s="114"/>
    </row>
    <row r="39" spans="3:6" ht="12.75">
      <c r="C39" s="114"/>
      <c r="D39" s="114"/>
      <c r="E39" s="114"/>
      <c r="F39" s="114"/>
    </row>
    <row r="40" spans="3:6" ht="12.75">
      <c r="C40" s="114"/>
      <c r="D40" s="114"/>
      <c r="E40" s="114"/>
      <c r="F40" s="114"/>
    </row>
    <row r="41" spans="3:6" ht="12.75">
      <c r="C41" s="114"/>
      <c r="D41" s="114"/>
      <c r="E41" s="114"/>
      <c r="F41" s="114"/>
    </row>
  </sheetData>
  <sheetProtection/>
  <mergeCells count="5">
    <mergeCell ref="A14:P14"/>
    <mergeCell ref="F8:J8"/>
    <mergeCell ref="F9:J9"/>
    <mergeCell ref="A13:Q13"/>
    <mergeCell ref="A12:U12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85" r:id="rId2"/>
  <headerFooter alignWithMargins="0">
    <oddFooter>&amp;R11 AGOSTO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2013-08-22T14:40:59Z</cp:lastPrinted>
  <dcterms:created xsi:type="dcterms:W3CDTF">2006-07-12T10:48:39Z</dcterms:created>
  <dcterms:modified xsi:type="dcterms:W3CDTF">2015-07-14T15:26:13Z</dcterms:modified>
  <cp:category/>
  <cp:version/>
  <cp:contentType/>
  <cp:contentStatus/>
</cp:coreProperties>
</file>